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90" yWindow="60" windowWidth="20460" windowHeight="12495"/>
  </bookViews>
  <sheets>
    <sheet name="12월일반화물" sheetId="4" r:id="rId1"/>
  </sheets>
  <calcPr calcId="125725"/>
</workbook>
</file>

<file path=xl/calcChain.xml><?xml version="1.0" encoding="utf-8"?>
<calcChain xmlns="http://schemas.openxmlformats.org/spreadsheetml/2006/main">
  <c r="L22" i="4"/>
  <c r="L23"/>
  <c r="L24"/>
  <c r="L25"/>
  <c r="L27"/>
  <c r="L15"/>
  <c r="I26" l="1"/>
  <c r="I20"/>
  <c r="I14"/>
  <c r="J9"/>
  <c r="M27"/>
  <c r="M23"/>
  <c r="M22"/>
  <c r="M15"/>
  <c r="M13"/>
  <c r="M10"/>
  <c r="L21"/>
  <c r="M21" s="1"/>
  <c r="L19"/>
  <c r="M19" s="1"/>
  <c r="L18"/>
  <c r="M18" s="1"/>
  <c r="L17"/>
  <c r="M17" s="1"/>
  <c r="L16"/>
  <c r="M16" s="1"/>
  <c r="L13"/>
  <c r="L12"/>
  <c r="L11"/>
  <c r="M11" s="1"/>
  <c r="L10"/>
  <c r="M12" l="1"/>
  <c r="K9" l="1"/>
  <c r="K7"/>
  <c r="K6"/>
  <c r="K5"/>
  <c r="K4"/>
  <c r="J5"/>
  <c r="J6"/>
  <c r="J7"/>
  <c r="J4"/>
  <c r="J26"/>
  <c r="J20"/>
  <c r="J14"/>
  <c r="F4"/>
  <c r="F5"/>
  <c r="F6"/>
  <c r="F7"/>
  <c r="F9"/>
  <c r="F14"/>
  <c r="F20"/>
  <c r="F26"/>
  <c r="K26"/>
  <c r="K20"/>
  <c r="K14"/>
  <c r="L4" l="1"/>
  <c r="L9"/>
  <c r="M9" s="1"/>
  <c r="L14"/>
  <c r="L5"/>
  <c r="L26"/>
  <c r="M4"/>
  <c r="L7"/>
  <c r="L20"/>
  <c r="M26"/>
  <c r="L6"/>
  <c r="J8"/>
  <c r="K8"/>
  <c r="F8"/>
  <c r="M7" l="1"/>
  <c r="L8"/>
  <c r="M20"/>
  <c r="M6"/>
  <c r="M14"/>
  <c r="M5"/>
  <c r="M8" l="1"/>
  <c r="D26" l="1"/>
  <c r="H5" l="1"/>
  <c r="H6"/>
  <c r="H7"/>
  <c r="H9"/>
  <c r="H10"/>
  <c r="H11"/>
  <c r="H12"/>
  <c r="H13"/>
  <c r="H15"/>
  <c r="H16"/>
  <c r="H17"/>
  <c r="H18"/>
  <c r="H19"/>
  <c r="H21"/>
  <c r="H22"/>
  <c r="H27"/>
  <c r="H4"/>
  <c r="G10"/>
  <c r="G11"/>
  <c r="G12"/>
  <c r="G13"/>
  <c r="G15"/>
  <c r="G16"/>
  <c r="G17"/>
  <c r="G18"/>
  <c r="G19"/>
  <c r="G21"/>
  <c r="G22"/>
  <c r="G27"/>
  <c r="I5"/>
  <c r="I6"/>
  <c r="I7"/>
  <c r="I8"/>
  <c r="I9"/>
  <c r="I4"/>
  <c r="D5"/>
  <c r="D6"/>
  <c r="D7"/>
  <c r="D9"/>
  <c r="D4"/>
  <c r="H14"/>
  <c r="D20"/>
  <c r="D14"/>
  <c r="G9" l="1"/>
  <c r="G6"/>
  <c r="G4"/>
  <c r="N15"/>
  <c r="N21"/>
  <c r="N27"/>
  <c r="N19"/>
  <c r="N13"/>
  <c r="N25"/>
  <c r="N24"/>
  <c r="N18"/>
  <c r="N12"/>
  <c r="N11"/>
  <c r="N17"/>
  <c r="N23"/>
  <c r="N16"/>
  <c r="N7"/>
  <c r="N6"/>
  <c r="N5"/>
  <c r="N22"/>
  <c r="N10"/>
  <c r="N9"/>
  <c r="G20"/>
  <c r="H20"/>
  <c r="D8"/>
  <c r="G5"/>
  <c r="G7"/>
  <c r="G14"/>
  <c r="N26" l="1"/>
  <c r="N14"/>
  <c r="N20"/>
  <c r="N8"/>
  <c r="H8"/>
  <c r="G8"/>
</calcChain>
</file>

<file path=xl/sharedStrings.xml><?xml version="1.0" encoding="utf-8"?>
<sst xmlns="http://schemas.openxmlformats.org/spreadsheetml/2006/main" count="53" uniqueCount="27">
  <si>
    <t>구    분</t>
    <phoneticPr fontId="2" type="noConversion"/>
  </si>
  <si>
    <t>전년대비</t>
    <phoneticPr fontId="2" type="noConversion"/>
  </si>
  <si>
    <t>전월대비</t>
    <phoneticPr fontId="2" type="noConversion"/>
  </si>
  <si>
    <t>14년</t>
    <phoneticPr fontId="2" type="noConversion"/>
  </si>
  <si>
    <t>증감율</t>
    <phoneticPr fontId="2" type="noConversion"/>
  </si>
  <si>
    <t>점유율</t>
    <phoneticPr fontId="2" type="noConversion"/>
  </si>
  <si>
    <t>(단위: R/T, %)</t>
    <phoneticPr fontId="2" type="noConversion"/>
  </si>
  <si>
    <t>총 계</t>
    <phoneticPr fontId="2" type="noConversion"/>
  </si>
  <si>
    <t>합 계</t>
    <phoneticPr fontId="2" type="noConversion"/>
  </si>
  <si>
    <t>소 계</t>
    <phoneticPr fontId="2" type="noConversion"/>
  </si>
  <si>
    <t>수입</t>
    <phoneticPr fontId="2" type="noConversion"/>
  </si>
  <si>
    <t>수출</t>
    <phoneticPr fontId="2" type="noConversion"/>
  </si>
  <si>
    <t>T/S</t>
    <phoneticPr fontId="2" type="noConversion"/>
  </si>
  <si>
    <t>연 안</t>
    <phoneticPr fontId="2" type="noConversion"/>
  </si>
  <si>
    <t>광양항(광양지역)</t>
    <phoneticPr fontId="2" type="noConversion"/>
  </si>
  <si>
    <t>광양항(여천지역)</t>
    <phoneticPr fontId="2" type="noConversion"/>
  </si>
  <si>
    <t>여수항</t>
    <phoneticPr fontId="2" type="noConversion"/>
  </si>
  <si>
    <t>PORT-MIS</t>
    <phoneticPr fontId="2" type="noConversion"/>
  </si>
  <si>
    <t>-</t>
    <phoneticPr fontId="2" type="noConversion"/>
  </si>
  <si>
    <t>15.11</t>
    <phoneticPr fontId="2" type="noConversion"/>
  </si>
  <si>
    <t>15.1.~11.</t>
    <phoneticPr fontId="2" type="noConversion"/>
  </si>
  <si>
    <t>여수항 광양항 화물처리실적(2015. 12.)</t>
    <phoneticPr fontId="2" type="noConversion"/>
  </si>
  <si>
    <t>15.1.~12.</t>
    <phoneticPr fontId="2" type="noConversion"/>
  </si>
  <si>
    <t>15.12</t>
    <phoneticPr fontId="2" type="noConversion"/>
  </si>
  <si>
    <t>14.1.~12.</t>
    <phoneticPr fontId="2" type="noConversion"/>
  </si>
  <si>
    <t>14.12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</si>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</sst>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8" formatCode="#,##0,"/>
    <numFmt numFmtId="179" formatCode="#,##0.0;[Red]\-#,##0.0"/>
    <numFmt numFmtId="180" formatCode="0.0_ ;[Red]\-0.0\ "/>
    <numFmt numFmtId="181" formatCode="0.0_ 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7" fillId="0" borderId="4" xfId="0" applyNumberFormat="1" applyFont="1" applyFill="1" applyBorder="1" applyAlignment="1">
      <alignment vertical="center" shrinkToFit="1"/>
    </xf>
    <xf numFmtId="3" fontId="7" fillId="0" borderId="5" xfId="0" applyNumberFormat="1" applyFont="1" applyFill="1" applyBorder="1" applyAlignment="1">
      <alignment vertical="center" shrinkToFit="1"/>
    </xf>
    <xf numFmtId="3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horizontal="right" vertical="center" shrinkToFit="1"/>
    </xf>
    <xf numFmtId="3" fontId="7" fillId="0" borderId="8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3" fontId="8" fillId="3" borderId="2" xfId="0" applyNumberFormat="1" applyFont="1" applyFill="1" applyBorder="1" applyAlignment="1">
      <alignment vertical="center" shrinkToFit="1"/>
    </xf>
    <xf numFmtId="3" fontId="8" fillId="3" borderId="5" xfId="0" applyNumberFormat="1" applyFont="1" applyFill="1" applyBorder="1" applyAlignment="1">
      <alignment vertical="center" shrinkToFit="1"/>
    </xf>
    <xf numFmtId="3" fontId="8" fillId="3" borderId="8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3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vertical="center"/>
    </xf>
    <xf numFmtId="180" fontId="7" fillId="0" borderId="9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horizontal="right" vertical="center"/>
    </xf>
    <xf numFmtId="180" fontId="7" fillId="0" borderId="5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center" shrinkToFit="1"/>
    </xf>
    <xf numFmtId="3" fontId="8" fillId="3" borderId="11" xfId="0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2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3" fontId="8" fillId="3" borderId="26" xfId="0" applyNumberFormat="1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">
    <cellStyle name="백분율 2" xfId="1"/>
    <cellStyle name="백분율 3" xfId="2"/>
    <cellStyle name="쉼표 [0] 2" xfId="3"/>
    <cellStyle name="쉼표 [0] 3" xfId="4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Normal="100" workbookViewId="0">
      <selection activeCell="R24" sqref="R24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6" width="9.5546875" style="1" customWidth="1"/>
    <col min="7" max="7" width="8.88671875" style="13" bestFit="1" customWidth="1"/>
    <col min="8" max="8" width="7.44140625" style="1" customWidth="1"/>
    <col min="9" max="9" width="10.6640625" style="1" customWidth="1"/>
    <col min="10" max="10" width="13.109375" style="1" customWidth="1"/>
    <col min="11" max="11" width="12.5546875" style="1" hidden="1" customWidth="1"/>
    <col min="12" max="12" width="12.5546875" style="47" customWidth="1"/>
    <col min="13" max="13" width="8.88671875" style="1" bestFit="1" customWidth="1"/>
    <col min="14" max="14" width="7.44140625" style="1" customWidth="1"/>
    <col min="15" max="15" width="2.33203125" style="1" customWidth="1"/>
    <col min="16" max="16" width="8.88671875" style="1"/>
    <col min="17" max="18" width="11" style="1" bestFit="1" customWidth="1"/>
    <col min="19" max="19" width="9" style="1" bestFit="1" customWidth="1"/>
    <col min="20" max="210" width="8.88671875" style="1"/>
    <col min="211" max="211" width="2.21875" style="1" customWidth="1"/>
    <col min="212" max="212" width="1.44140625" style="1" customWidth="1"/>
    <col min="213" max="213" width="4.44140625" style="1" customWidth="1"/>
    <col min="214" max="216" width="9.5546875" style="1" customWidth="1"/>
    <col min="217" max="217" width="8.77734375" style="1" bestFit="1" customWidth="1"/>
    <col min="218" max="218" width="7.44140625" style="1" customWidth="1"/>
    <col min="219" max="221" width="10.6640625" style="1" customWidth="1"/>
    <col min="222" max="222" width="8.77734375" style="1" bestFit="1" customWidth="1"/>
    <col min="223" max="223" width="7.44140625" style="1" customWidth="1"/>
    <col min="224" max="224" width="2.33203125" style="1" customWidth="1"/>
    <col min="225" max="225" width="2.21875" style="1" customWidth="1"/>
    <col min="226" max="226" width="1.44140625" style="1" customWidth="1"/>
    <col min="227" max="227" width="4.44140625" style="1" customWidth="1"/>
    <col min="228" max="230" width="9.5546875" style="1" customWidth="1"/>
    <col min="231" max="231" width="8.33203125" style="1" bestFit="1" customWidth="1"/>
    <col min="232" max="232" width="7.44140625" style="1" customWidth="1"/>
    <col min="233" max="235" width="10.6640625" style="1" customWidth="1"/>
    <col min="236" max="237" width="7.44140625" style="1" customWidth="1"/>
    <col min="238" max="238" width="2.33203125" style="1" customWidth="1"/>
    <col min="239" max="239" width="2.21875" style="1" customWidth="1"/>
    <col min="240" max="240" width="1.44140625" style="1" customWidth="1"/>
    <col min="241" max="241" width="4.44140625" style="1" customWidth="1"/>
    <col min="242" max="244" width="9.5546875" style="1" customWidth="1"/>
    <col min="245" max="245" width="8.77734375" style="1" bestFit="1" customWidth="1"/>
    <col min="246" max="246" width="7.44140625" style="1" customWidth="1"/>
    <col min="247" max="249" width="10.6640625" style="1" customWidth="1"/>
    <col min="250" max="250" width="8.77734375" style="1" bestFit="1" customWidth="1"/>
    <col min="251" max="251" width="7.44140625" style="1" customWidth="1"/>
    <col min="252" max="466" width="8.88671875" style="1"/>
    <col min="467" max="467" width="2.21875" style="1" customWidth="1"/>
    <col min="468" max="468" width="1.44140625" style="1" customWidth="1"/>
    <col min="469" max="469" width="4.44140625" style="1" customWidth="1"/>
    <col min="470" max="472" width="9.5546875" style="1" customWidth="1"/>
    <col min="473" max="473" width="8.77734375" style="1" bestFit="1" customWidth="1"/>
    <col min="474" max="474" width="7.44140625" style="1" customWidth="1"/>
    <col min="475" max="477" width="10.6640625" style="1" customWidth="1"/>
    <col min="478" max="478" width="8.77734375" style="1" bestFit="1" customWidth="1"/>
    <col min="479" max="479" width="7.44140625" style="1" customWidth="1"/>
    <col min="480" max="480" width="2.33203125" style="1" customWidth="1"/>
    <col min="481" max="481" width="2.21875" style="1" customWidth="1"/>
    <col min="482" max="482" width="1.44140625" style="1" customWidth="1"/>
    <col min="483" max="483" width="4.44140625" style="1" customWidth="1"/>
    <col min="484" max="486" width="9.5546875" style="1" customWidth="1"/>
    <col min="487" max="487" width="8.33203125" style="1" bestFit="1" customWidth="1"/>
    <col min="488" max="488" width="7.44140625" style="1" customWidth="1"/>
    <col min="489" max="491" width="10.6640625" style="1" customWidth="1"/>
    <col min="492" max="493" width="7.44140625" style="1" customWidth="1"/>
    <col min="494" max="494" width="2.33203125" style="1" customWidth="1"/>
    <col min="495" max="495" width="2.21875" style="1" customWidth="1"/>
    <col min="496" max="496" width="1.44140625" style="1" customWidth="1"/>
    <col min="497" max="497" width="4.44140625" style="1" customWidth="1"/>
    <col min="498" max="500" width="9.5546875" style="1" customWidth="1"/>
    <col min="501" max="501" width="8.77734375" style="1" bestFit="1" customWidth="1"/>
    <col min="502" max="502" width="7.44140625" style="1" customWidth="1"/>
    <col min="503" max="505" width="10.6640625" style="1" customWidth="1"/>
    <col min="506" max="506" width="8.77734375" style="1" bestFit="1" customWidth="1"/>
    <col min="507" max="507" width="7.44140625" style="1" customWidth="1"/>
    <col min="508" max="722" width="8.88671875" style="1"/>
    <col min="723" max="723" width="2.21875" style="1" customWidth="1"/>
    <col min="724" max="724" width="1.44140625" style="1" customWidth="1"/>
    <col min="725" max="725" width="4.44140625" style="1" customWidth="1"/>
    <col min="726" max="728" width="9.5546875" style="1" customWidth="1"/>
    <col min="729" max="729" width="8.77734375" style="1" bestFit="1" customWidth="1"/>
    <col min="730" max="730" width="7.44140625" style="1" customWidth="1"/>
    <col min="731" max="733" width="10.6640625" style="1" customWidth="1"/>
    <col min="734" max="734" width="8.77734375" style="1" bestFit="1" customWidth="1"/>
    <col min="735" max="735" width="7.44140625" style="1" customWidth="1"/>
    <col min="736" max="736" width="2.33203125" style="1" customWidth="1"/>
    <col min="737" max="737" width="2.21875" style="1" customWidth="1"/>
    <col min="738" max="738" width="1.44140625" style="1" customWidth="1"/>
    <col min="739" max="739" width="4.44140625" style="1" customWidth="1"/>
    <col min="740" max="742" width="9.5546875" style="1" customWidth="1"/>
    <col min="743" max="743" width="8.33203125" style="1" bestFit="1" customWidth="1"/>
    <col min="744" max="744" width="7.44140625" style="1" customWidth="1"/>
    <col min="745" max="747" width="10.6640625" style="1" customWidth="1"/>
    <col min="748" max="749" width="7.44140625" style="1" customWidth="1"/>
    <col min="750" max="750" width="2.33203125" style="1" customWidth="1"/>
    <col min="751" max="751" width="2.21875" style="1" customWidth="1"/>
    <col min="752" max="752" width="1.44140625" style="1" customWidth="1"/>
    <col min="753" max="753" width="4.44140625" style="1" customWidth="1"/>
    <col min="754" max="756" width="9.5546875" style="1" customWidth="1"/>
    <col min="757" max="757" width="8.77734375" style="1" bestFit="1" customWidth="1"/>
    <col min="758" max="758" width="7.44140625" style="1" customWidth="1"/>
    <col min="759" max="761" width="10.6640625" style="1" customWidth="1"/>
    <col min="762" max="762" width="8.77734375" style="1" bestFit="1" customWidth="1"/>
    <col min="763" max="763" width="7.44140625" style="1" customWidth="1"/>
    <col min="764" max="978" width="8.88671875" style="1"/>
    <col min="979" max="979" width="2.21875" style="1" customWidth="1"/>
    <col min="980" max="980" width="1.44140625" style="1" customWidth="1"/>
    <col min="981" max="981" width="4.44140625" style="1" customWidth="1"/>
    <col min="982" max="984" width="9.5546875" style="1" customWidth="1"/>
    <col min="985" max="985" width="8.77734375" style="1" bestFit="1" customWidth="1"/>
    <col min="986" max="986" width="7.44140625" style="1" customWidth="1"/>
    <col min="987" max="989" width="10.6640625" style="1" customWidth="1"/>
    <col min="990" max="990" width="8.77734375" style="1" bestFit="1" customWidth="1"/>
    <col min="991" max="991" width="7.44140625" style="1" customWidth="1"/>
    <col min="992" max="992" width="2.33203125" style="1" customWidth="1"/>
    <col min="993" max="993" width="2.21875" style="1" customWidth="1"/>
    <col min="994" max="994" width="1.44140625" style="1" customWidth="1"/>
    <col min="995" max="995" width="4.44140625" style="1" customWidth="1"/>
    <col min="996" max="998" width="9.5546875" style="1" customWidth="1"/>
    <col min="999" max="999" width="8.33203125" style="1" bestFit="1" customWidth="1"/>
    <col min="1000" max="1000" width="7.44140625" style="1" customWidth="1"/>
    <col min="1001" max="1003" width="10.6640625" style="1" customWidth="1"/>
    <col min="1004" max="1005" width="7.44140625" style="1" customWidth="1"/>
    <col min="1006" max="1006" width="2.33203125" style="1" customWidth="1"/>
    <col min="1007" max="1007" width="2.21875" style="1" customWidth="1"/>
    <col min="1008" max="1008" width="1.44140625" style="1" customWidth="1"/>
    <col min="1009" max="1009" width="4.44140625" style="1" customWidth="1"/>
    <col min="1010" max="1012" width="9.5546875" style="1" customWidth="1"/>
    <col min="1013" max="1013" width="8.77734375" style="1" bestFit="1" customWidth="1"/>
    <col min="1014" max="1014" width="7.44140625" style="1" customWidth="1"/>
    <col min="1015" max="1017" width="10.6640625" style="1" customWidth="1"/>
    <col min="1018" max="1018" width="8.77734375" style="1" bestFit="1" customWidth="1"/>
    <col min="1019" max="1019" width="7.44140625" style="1" customWidth="1"/>
    <col min="1020" max="1234" width="8.88671875" style="1"/>
    <col min="1235" max="1235" width="2.21875" style="1" customWidth="1"/>
    <col min="1236" max="1236" width="1.44140625" style="1" customWidth="1"/>
    <col min="1237" max="1237" width="4.44140625" style="1" customWidth="1"/>
    <col min="1238" max="1240" width="9.5546875" style="1" customWidth="1"/>
    <col min="1241" max="1241" width="8.77734375" style="1" bestFit="1" customWidth="1"/>
    <col min="1242" max="1242" width="7.44140625" style="1" customWidth="1"/>
    <col min="1243" max="1245" width="10.6640625" style="1" customWidth="1"/>
    <col min="1246" max="1246" width="8.77734375" style="1" bestFit="1" customWidth="1"/>
    <col min="1247" max="1247" width="7.44140625" style="1" customWidth="1"/>
    <col min="1248" max="1248" width="2.33203125" style="1" customWidth="1"/>
    <col min="1249" max="1249" width="2.21875" style="1" customWidth="1"/>
    <col min="1250" max="1250" width="1.44140625" style="1" customWidth="1"/>
    <col min="1251" max="1251" width="4.44140625" style="1" customWidth="1"/>
    <col min="1252" max="1254" width="9.5546875" style="1" customWidth="1"/>
    <col min="1255" max="1255" width="8.33203125" style="1" bestFit="1" customWidth="1"/>
    <col min="1256" max="1256" width="7.44140625" style="1" customWidth="1"/>
    <col min="1257" max="1259" width="10.6640625" style="1" customWidth="1"/>
    <col min="1260" max="1261" width="7.44140625" style="1" customWidth="1"/>
    <col min="1262" max="1262" width="2.33203125" style="1" customWidth="1"/>
    <col min="1263" max="1263" width="2.21875" style="1" customWidth="1"/>
    <col min="1264" max="1264" width="1.44140625" style="1" customWidth="1"/>
    <col min="1265" max="1265" width="4.44140625" style="1" customWidth="1"/>
    <col min="1266" max="1268" width="9.5546875" style="1" customWidth="1"/>
    <col min="1269" max="1269" width="8.77734375" style="1" bestFit="1" customWidth="1"/>
    <col min="1270" max="1270" width="7.44140625" style="1" customWidth="1"/>
    <col min="1271" max="1273" width="10.6640625" style="1" customWidth="1"/>
    <col min="1274" max="1274" width="8.77734375" style="1" bestFit="1" customWidth="1"/>
    <col min="1275" max="1275" width="7.44140625" style="1" customWidth="1"/>
    <col min="1276" max="1490" width="8.88671875" style="1"/>
    <col min="1491" max="1491" width="2.21875" style="1" customWidth="1"/>
    <col min="1492" max="1492" width="1.44140625" style="1" customWidth="1"/>
    <col min="1493" max="1493" width="4.44140625" style="1" customWidth="1"/>
    <col min="1494" max="1496" width="9.5546875" style="1" customWidth="1"/>
    <col min="1497" max="1497" width="8.77734375" style="1" bestFit="1" customWidth="1"/>
    <col min="1498" max="1498" width="7.44140625" style="1" customWidth="1"/>
    <col min="1499" max="1501" width="10.6640625" style="1" customWidth="1"/>
    <col min="1502" max="1502" width="8.77734375" style="1" bestFit="1" customWidth="1"/>
    <col min="1503" max="1503" width="7.44140625" style="1" customWidth="1"/>
    <col min="1504" max="1504" width="2.33203125" style="1" customWidth="1"/>
    <col min="1505" max="1505" width="2.21875" style="1" customWidth="1"/>
    <col min="1506" max="1506" width="1.44140625" style="1" customWidth="1"/>
    <col min="1507" max="1507" width="4.44140625" style="1" customWidth="1"/>
    <col min="1508" max="1510" width="9.5546875" style="1" customWidth="1"/>
    <col min="1511" max="1511" width="8.33203125" style="1" bestFit="1" customWidth="1"/>
    <col min="1512" max="1512" width="7.44140625" style="1" customWidth="1"/>
    <col min="1513" max="1515" width="10.6640625" style="1" customWidth="1"/>
    <col min="1516" max="1517" width="7.44140625" style="1" customWidth="1"/>
    <col min="1518" max="1518" width="2.33203125" style="1" customWidth="1"/>
    <col min="1519" max="1519" width="2.21875" style="1" customWidth="1"/>
    <col min="1520" max="1520" width="1.44140625" style="1" customWidth="1"/>
    <col min="1521" max="1521" width="4.44140625" style="1" customWidth="1"/>
    <col min="1522" max="1524" width="9.5546875" style="1" customWidth="1"/>
    <col min="1525" max="1525" width="8.77734375" style="1" bestFit="1" customWidth="1"/>
    <col min="1526" max="1526" width="7.44140625" style="1" customWidth="1"/>
    <col min="1527" max="1529" width="10.6640625" style="1" customWidth="1"/>
    <col min="1530" max="1530" width="8.77734375" style="1" bestFit="1" customWidth="1"/>
    <col min="1531" max="1531" width="7.44140625" style="1" customWidth="1"/>
    <col min="1532" max="1746" width="8.88671875" style="1"/>
    <col min="1747" max="1747" width="2.21875" style="1" customWidth="1"/>
    <col min="1748" max="1748" width="1.44140625" style="1" customWidth="1"/>
    <col min="1749" max="1749" width="4.44140625" style="1" customWidth="1"/>
    <col min="1750" max="1752" width="9.5546875" style="1" customWidth="1"/>
    <col min="1753" max="1753" width="8.77734375" style="1" bestFit="1" customWidth="1"/>
    <col min="1754" max="1754" width="7.44140625" style="1" customWidth="1"/>
    <col min="1755" max="1757" width="10.6640625" style="1" customWidth="1"/>
    <col min="1758" max="1758" width="8.77734375" style="1" bestFit="1" customWidth="1"/>
    <col min="1759" max="1759" width="7.44140625" style="1" customWidth="1"/>
    <col min="1760" max="1760" width="2.33203125" style="1" customWidth="1"/>
    <col min="1761" max="1761" width="2.21875" style="1" customWidth="1"/>
    <col min="1762" max="1762" width="1.44140625" style="1" customWidth="1"/>
    <col min="1763" max="1763" width="4.44140625" style="1" customWidth="1"/>
    <col min="1764" max="1766" width="9.5546875" style="1" customWidth="1"/>
    <col min="1767" max="1767" width="8.33203125" style="1" bestFit="1" customWidth="1"/>
    <col min="1768" max="1768" width="7.44140625" style="1" customWidth="1"/>
    <col min="1769" max="1771" width="10.6640625" style="1" customWidth="1"/>
    <col min="1772" max="1773" width="7.44140625" style="1" customWidth="1"/>
    <col min="1774" max="1774" width="2.33203125" style="1" customWidth="1"/>
    <col min="1775" max="1775" width="2.21875" style="1" customWidth="1"/>
    <col min="1776" max="1776" width="1.44140625" style="1" customWidth="1"/>
    <col min="1777" max="1777" width="4.44140625" style="1" customWidth="1"/>
    <col min="1778" max="1780" width="9.5546875" style="1" customWidth="1"/>
    <col min="1781" max="1781" width="8.77734375" style="1" bestFit="1" customWidth="1"/>
    <col min="1782" max="1782" width="7.44140625" style="1" customWidth="1"/>
    <col min="1783" max="1785" width="10.6640625" style="1" customWidth="1"/>
    <col min="1786" max="1786" width="8.77734375" style="1" bestFit="1" customWidth="1"/>
    <col min="1787" max="1787" width="7.44140625" style="1" customWidth="1"/>
    <col min="1788" max="2002" width="8.88671875" style="1"/>
    <col min="2003" max="2003" width="2.21875" style="1" customWidth="1"/>
    <col min="2004" max="2004" width="1.44140625" style="1" customWidth="1"/>
    <col min="2005" max="2005" width="4.44140625" style="1" customWidth="1"/>
    <col min="2006" max="2008" width="9.5546875" style="1" customWidth="1"/>
    <col min="2009" max="2009" width="8.77734375" style="1" bestFit="1" customWidth="1"/>
    <col min="2010" max="2010" width="7.44140625" style="1" customWidth="1"/>
    <col min="2011" max="2013" width="10.6640625" style="1" customWidth="1"/>
    <col min="2014" max="2014" width="8.77734375" style="1" bestFit="1" customWidth="1"/>
    <col min="2015" max="2015" width="7.44140625" style="1" customWidth="1"/>
    <col min="2016" max="2016" width="2.33203125" style="1" customWidth="1"/>
    <col min="2017" max="2017" width="2.21875" style="1" customWidth="1"/>
    <col min="2018" max="2018" width="1.44140625" style="1" customWidth="1"/>
    <col min="2019" max="2019" width="4.44140625" style="1" customWidth="1"/>
    <col min="2020" max="2022" width="9.5546875" style="1" customWidth="1"/>
    <col min="2023" max="2023" width="8.33203125" style="1" bestFit="1" customWidth="1"/>
    <col min="2024" max="2024" width="7.44140625" style="1" customWidth="1"/>
    <col min="2025" max="2027" width="10.6640625" style="1" customWidth="1"/>
    <col min="2028" max="2029" width="7.44140625" style="1" customWidth="1"/>
    <col min="2030" max="2030" width="2.33203125" style="1" customWidth="1"/>
    <col min="2031" max="2031" width="2.21875" style="1" customWidth="1"/>
    <col min="2032" max="2032" width="1.44140625" style="1" customWidth="1"/>
    <col min="2033" max="2033" width="4.44140625" style="1" customWidth="1"/>
    <col min="2034" max="2036" width="9.5546875" style="1" customWidth="1"/>
    <col min="2037" max="2037" width="8.77734375" style="1" bestFit="1" customWidth="1"/>
    <col min="2038" max="2038" width="7.44140625" style="1" customWidth="1"/>
    <col min="2039" max="2041" width="10.6640625" style="1" customWidth="1"/>
    <col min="2042" max="2042" width="8.77734375" style="1" bestFit="1" customWidth="1"/>
    <col min="2043" max="2043" width="7.44140625" style="1" customWidth="1"/>
    <col min="2044" max="2258" width="8.88671875" style="1"/>
    <col min="2259" max="2259" width="2.21875" style="1" customWidth="1"/>
    <col min="2260" max="2260" width="1.44140625" style="1" customWidth="1"/>
    <col min="2261" max="2261" width="4.44140625" style="1" customWidth="1"/>
    <col min="2262" max="2264" width="9.5546875" style="1" customWidth="1"/>
    <col min="2265" max="2265" width="8.77734375" style="1" bestFit="1" customWidth="1"/>
    <col min="2266" max="2266" width="7.44140625" style="1" customWidth="1"/>
    <col min="2267" max="2269" width="10.6640625" style="1" customWidth="1"/>
    <col min="2270" max="2270" width="8.77734375" style="1" bestFit="1" customWidth="1"/>
    <col min="2271" max="2271" width="7.44140625" style="1" customWidth="1"/>
    <col min="2272" max="2272" width="2.33203125" style="1" customWidth="1"/>
    <col min="2273" max="2273" width="2.21875" style="1" customWidth="1"/>
    <col min="2274" max="2274" width="1.44140625" style="1" customWidth="1"/>
    <col min="2275" max="2275" width="4.44140625" style="1" customWidth="1"/>
    <col min="2276" max="2278" width="9.5546875" style="1" customWidth="1"/>
    <col min="2279" max="2279" width="8.33203125" style="1" bestFit="1" customWidth="1"/>
    <col min="2280" max="2280" width="7.44140625" style="1" customWidth="1"/>
    <col min="2281" max="2283" width="10.6640625" style="1" customWidth="1"/>
    <col min="2284" max="2285" width="7.44140625" style="1" customWidth="1"/>
    <col min="2286" max="2286" width="2.33203125" style="1" customWidth="1"/>
    <col min="2287" max="2287" width="2.21875" style="1" customWidth="1"/>
    <col min="2288" max="2288" width="1.44140625" style="1" customWidth="1"/>
    <col min="2289" max="2289" width="4.44140625" style="1" customWidth="1"/>
    <col min="2290" max="2292" width="9.5546875" style="1" customWidth="1"/>
    <col min="2293" max="2293" width="8.77734375" style="1" bestFit="1" customWidth="1"/>
    <col min="2294" max="2294" width="7.44140625" style="1" customWidth="1"/>
    <col min="2295" max="2297" width="10.6640625" style="1" customWidth="1"/>
    <col min="2298" max="2298" width="8.77734375" style="1" bestFit="1" customWidth="1"/>
    <col min="2299" max="2299" width="7.44140625" style="1" customWidth="1"/>
    <col min="2300" max="2514" width="8.88671875" style="1"/>
    <col min="2515" max="2515" width="2.21875" style="1" customWidth="1"/>
    <col min="2516" max="2516" width="1.44140625" style="1" customWidth="1"/>
    <col min="2517" max="2517" width="4.44140625" style="1" customWidth="1"/>
    <col min="2518" max="2520" width="9.5546875" style="1" customWidth="1"/>
    <col min="2521" max="2521" width="8.77734375" style="1" bestFit="1" customWidth="1"/>
    <col min="2522" max="2522" width="7.44140625" style="1" customWidth="1"/>
    <col min="2523" max="2525" width="10.6640625" style="1" customWidth="1"/>
    <col min="2526" max="2526" width="8.77734375" style="1" bestFit="1" customWidth="1"/>
    <col min="2527" max="2527" width="7.44140625" style="1" customWidth="1"/>
    <col min="2528" max="2528" width="2.33203125" style="1" customWidth="1"/>
    <col min="2529" max="2529" width="2.21875" style="1" customWidth="1"/>
    <col min="2530" max="2530" width="1.44140625" style="1" customWidth="1"/>
    <col min="2531" max="2531" width="4.44140625" style="1" customWidth="1"/>
    <col min="2532" max="2534" width="9.5546875" style="1" customWidth="1"/>
    <col min="2535" max="2535" width="8.33203125" style="1" bestFit="1" customWidth="1"/>
    <col min="2536" max="2536" width="7.44140625" style="1" customWidth="1"/>
    <col min="2537" max="2539" width="10.6640625" style="1" customWidth="1"/>
    <col min="2540" max="2541" width="7.44140625" style="1" customWidth="1"/>
    <col min="2542" max="2542" width="2.33203125" style="1" customWidth="1"/>
    <col min="2543" max="2543" width="2.21875" style="1" customWidth="1"/>
    <col min="2544" max="2544" width="1.44140625" style="1" customWidth="1"/>
    <col min="2545" max="2545" width="4.44140625" style="1" customWidth="1"/>
    <col min="2546" max="2548" width="9.5546875" style="1" customWidth="1"/>
    <col min="2549" max="2549" width="8.77734375" style="1" bestFit="1" customWidth="1"/>
    <col min="2550" max="2550" width="7.44140625" style="1" customWidth="1"/>
    <col min="2551" max="2553" width="10.6640625" style="1" customWidth="1"/>
    <col min="2554" max="2554" width="8.77734375" style="1" bestFit="1" customWidth="1"/>
    <col min="2555" max="2555" width="7.44140625" style="1" customWidth="1"/>
    <col min="2556" max="2770" width="8.88671875" style="1"/>
    <col min="2771" max="2771" width="2.21875" style="1" customWidth="1"/>
    <col min="2772" max="2772" width="1.44140625" style="1" customWidth="1"/>
    <col min="2773" max="2773" width="4.44140625" style="1" customWidth="1"/>
    <col min="2774" max="2776" width="9.5546875" style="1" customWidth="1"/>
    <col min="2777" max="2777" width="8.77734375" style="1" bestFit="1" customWidth="1"/>
    <col min="2778" max="2778" width="7.44140625" style="1" customWidth="1"/>
    <col min="2779" max="2781" width="10.6640625" style="1" customWidth="1"/>
    <col min="2782" max="2782" width="8.77734375" style="1" bestFit="1" customWidth="1"/>
    <col min="2783" max="2783" width="7.44140625" style="1" customWidth="1"/>
    <col min="2784" max="2784" width="2.33203125" style="1" customWidth="1"/>
    <col min="2785" max="2785" width="2.21875" style="1" customWidth="1"/>
    <col min="2786" max="2786" width="1.44140625" style="1" customWidth="1"/>
    <col min="2787" max="2787" width="4.44140625" style="1" customWidth="1"/>
    <col min="2788" max="2790" width="9.5546875" style="1" customWidth="1"/>
    <col min="2791" max="2791" width="8.33203125" style="1" bestFit="1" customWidth="1"/>
    <col min="2792" max="2792" width="7.44140625" style="1" customWidth="1"/>
    <col min="2793" max="2795" width="10.6640625" style="1" customWidth="1"/>
    <col min="2796" max="2797" width="7.44140625" style="1" customWidth="1"/>
    <col min="2798" max="2798" width="2.33203125" style="1" customWidth="1"/>
    <col min="2799" max="2799" width="2.21875" style="1" customWidth="1"/>
    <col min="2800" max="2800" width="1.44140625" style="1" customWidth="1"/>
    <col min="2801" max="2801" width="4.44140625" style="1" customWidth="1"/>
    <col min="2802" max="2804" width="9.5546875" style="1" customWidth="1"/>
    <col min="2805" max="2805" width="8.77734375" style="1" bestFit="1" customWidth="1"/>
    <col min="2806" max="2806" width="7.44140625" style="1" customWidth="1"/>
    <col min="2807" max="2809" width="10.6640625" style="1" customWidth="1"/>
    <col min="2810" max="2810" width="8.77734375" style="1" bestFit="1" customWidth="1"/>
    <col min="2811" max="2811" width="7.44140625" style="1" customWidth="1"/>
    <col min="2812" max="3026" width="8.88671875" style="1"/>
    <col min="3027" max="3027" width="2.21875" style="1" customWidth="1"/>
    <col min="3028" max="3028" width="1.44140625" style="1" customWidth="1"/>
    <col min="3029" max="3029" width="4.44140625" style="1" customWidth="1"/>
    <col min="3030" max="3032" width="9.5546875" style="1" customWidth="1"/>
    <col min="3033" max="3033" width="8.77734375" style="1" bestFit="1" customWidth="1"/>
    <col min="3034" max="3034" width="7.44140625" style="1" customWidth="1"/>
    <col min="3035" max="3037" width="10.6640625" style="1" customWidth="1"/>
    <col min="3038" max="3038" width="8.77734375" style="1" bestFit="1" customWidth="1"/>
    <col min="3039" max="3039" width="7.44140625" style="1" customWidth="1"/>
    <col min="3040" max="3040" width="2.33203125" style="1" customWidth="1"/>
    <col min="3041" max="3041" width="2.21875" style="1" customWidth="1"/>
    <col min="3042" max="3042" width="1.44140625" style="1" customWidth="1"/>
    <col min="3043" max="3043" width="4.44140625" style="1" customWidth="1"/>
    <col min="3044" max="3046" width="9.5546875" style="1" customWidth="1"/>
    <col min="3047" max="3047" width="8.33203125" style="1" bestFit="1" customWidth="1"/>
    <col min="3048" max="3048" width="7.44140625" style="1" customWidth="1"/>
    <col min="3049" max="3051" width="10.6640625" style="1" customWidth="1"/>
    <col min="3052" max="3053" width="7.44140625" style="1" customWidth="1"/>
    <col min="3054" max="3054" width="2.33203125" style="1" customWidth="1"/>
    <col min="3055" max="3055" width="2.21875" style="1" customWidth="1"/>
    <col min="3056" max="3056" width="1.44140625" style="1" customWidth="1"/>
    <col min="3057" max="3057" width="4.44140625" style="1" customWidth="1"/>
    <col min="3058" max="3060" width="9.5546875" style="1" customWidth="1"/>
    <col min="3061" max="3061" width="8.77734375" style="1" bestFit="1" customWidth="1"/>
    <col min="3062" max="3062" width="7.44140625" style="1" customWidth="1"/>
    <col min="3063" max="3065" width="10.6640625" style="1" customWidth="1"/>
    <col min="3066" max="3066" width="8.77734375" style="1" bestFit="1" customWidth="1"/>
    <col min="3067" max="3067" width="7.44140625" style="1" customWidth="1"/>
    <col min="3068" max="3282" width="8.88671875" style="1"/>
    <col min="3283" max="3283" width="2.21875" style="1" customWidth="1"/>
    <col min="3284" max="3284" width="1.44140625" style="1" customWidth="1"/>
    <col min="3285" max="3285" width="4.44140625" style="1" customWidth="1"/>
    <col min="3286" max="3288" width="9.5546875" style="1" customWidth="1"/>
    <col min="3289" max="3289" width="8.77734375" style="1" bestFit="1" customWidth="1"/>
    <col min="3290" max="3290" width="7.44140625" style="1" customWidth="1"/>
    <col min="3291" max="3293" width="10.6640625" style="1" customWidth="1"/>
    <col min="3294" max="3294" width="8.77734375" style="1" bestFit="1" customWidth="1"/>
    <col min="3295" max="3295" width="7.44140625" style="1" customWidth="1"/>
    <col min="3296" max="3296" width="2.33203125" style="1" customWidth="1"/>
    <col min="3297" max="3297" width="2.21875" style="1" customWidth="1"/>
    <col min="3298" max="3298" width="1.44140625" style="1" customWidth="1"/>
    <col min="3299" max="3299" width="4.44140625" style="1" customWidth="1"/>
    <col min="3300" max="3302" width="9.5546875" style="1" customWidth="1"/>
    <col min="3303" max="3303" width="8.33203125" style="1" bestFit="1" customWidth="1"/>
    <col min="3304" max="3304" width="7.44140625" style="1" customWidth="1"/>
    <col min="3305" max="3307" width="10.6640625" style="1" customWidth="1"/>
    <col min="3308" max="3309" width="7.44140625" style="1" customWidth="1"/>
    <col min="3310" max="3310" width="2.33203125" style="1" customWidth="1"/>
    <col min="3311" max="3311" width="2.21875" style="1" customWidth="1"/>
    <col min="3312" max="3312" width="1.44140625" style="1" customWidth="1"/>
    <col min="3313" max="3313" width="4.44140625" style="1" customWidth="1"/>
    <col min="3314" max="3316" width="9.5546875" style="1" customWidth="1"/>
    <col min="3317" max="3317" width="8.77734375" style="1" bestFit="1" customWidth="1"/>
    <col min="3318" max="3318" width="7.44140625" style="1" customWidth="1"/>
    <col min="3319" max="3321" width="10.6640625" style="1" customWidth="1"/>
    <col min="3322" max="3322" width="8.77734375" style="1" bestFit="1" customWidth="1"/>
    <col min="3323" max="3323" width="7.44140625" style="1" customWidth="1"/>
    <col min="3324" max="3538" width="8.88671875" style="1"/>
    <col min="3539" max="3539" width="2.21875" style="1" customWidth="1"/>
    <col min="3540" max="3540" width="1.44140625" style="1" customWidth="1"/>
    <col min="3541" max="3541" width="4.44140625" style="1" customWidth="1"/>
    <col min="3542" max="3544" width="9.5546875" style="1" customWidth="1"/>
    <col min="3545" max="3545" width="8.77734375" style="1" bestFit="1" customWidth="1"/>
    <col min="3546" max="3546" width="7.44140625" style="1" customWidth="1"/>
    <col min="3547" max="3549" width="10.6640625" style="1" customWidth="1"/>
    <col min="3550" max="3550" width="8.77734375" style="1" bestFit="1" customWidth="1"/>
    <col min="3551" max="3551" width="7.44140625" style="1" customWidth="1"/>
    <col min="3552" max="3552" width="2.33203125" style="1" customWidth="1"/>
    <col min="3553" max="3553" width="2.21875" style="1" customWidth="1"/>
    <col min="3554" max="3554" width="1.44140625" style="1" customWidth="1"/>
    <col min="3555" max="3555" width="4.44140625" style="1" customWidth="1"/>
    <col min="3556" max="3558" width="9.5546875" style="1" customWidth="1"/>
    <col min="3559" max="3559" width="8.33203125" style="1" bestFit="1" customWidth="1"/>
    <col min="3560" max="3560" width="7.44140625" style="1" customWidth="1"/>
    <col min="3561" max="3563" width="10.6640625" style="1" customWidth="1"/>
    <col min="3564" max="3565" width="7.44140625" style="1" customWidth="1"/>
    <col min="3566" max="3566" width="2.33203125" style="1" customWidth="1"/>
    <col min="3567" max="3567" width="2.21875" style="1" customWidth="1"/>
    <col min="3568" max="3568" width="1.44140625" style="1" customWidth="1"/>
    <col min="3569" max="3569" width="4.44140625" style="1" customWidth="1"/>
    <col min="3570" max="3572" width="9.5546875" style="1" customWidth="1"/>
    <col min="3573" max="3573" width="8.77734375" style="1" bestFit="1" customWidth="1"/>
    <col min="3574" max="3574" width="7.44140625" style="1" customWidth="1"/>
    <col min="3575" max="3577" width="10.6640625" style="1" customWidth="1"/>
    <col min="3578" max="3578" width="8.77734375" style="1" bestFit="1" customWidth="1"/>
    <col min="3579" max="3579" width="7.44140625" style="1" customWidth="1"/>
    <col min="3580" max="3794" width="8.88671875" style="1"/>
    <col min="3795" max="3795" width="2.21875" style="1" customWidth="1"/>
    <col min="3796" max="3796" width="1.44140625" style="1" customWidth="1"/>
    <col min="3797" max="3797" width="4.44140625" style="1" customWidth="1"/>
    <col min="3798" max="3800" width="9.5546875" style="1" customWidth="1"/>
    <col min="3801" max="3801" width="8.77734375" style="1" bestFit="1" customWidth="1"/>
    <col min="3802" max="3802" width="7.44140625" style="1" customWidth="1"/>
    <col min="3803" max="3805" width="10.6640625" style="1" customWidth="1"/>
    <col min="3806" max="3806" width="8.77734375" style="1" bestFit="1" customWidth="1"/>
    <col min="3807" max="3807" width="7.44140625" style="1" customWidth="1"/>
    <col min="3808" max="3808" width="2.33203125" style="1" customWidth="1"/>
    <col min="3809" max="3809" width="2.21875" style="1" customWidth="1"/>
    <col min="3810" max="3810" width="1.44140625" style="1" customWidth="1"/>
    <col min="3811" max="3811" width="4.44140625" style="1" customWidth="1"/>
    <col min="3812" max="3814" width="9.5546875" style="1" customWidth="1"/>
    <col min="3815" max="3815" width="8.33203125" style="1" bestFit="1" customWidth="1"/>
    <col min="3816" max="3816" width="7.44140625" style="1" customWidth="1"/>
    <col min="3817" max="3819" width="10.6640625" style="1" customWidth="1"/>
    <col min="3820" max="3821" width="7.44140625" style="1" customWidth="1"/>
    <col min="3822" max="3822" width="2.33203125" style="1" customWidth="1"/>
    <col min="3823" max="3823" width="2.21875" style="1" customWidth="1"/>
    <col min="3824" max="3824" width="1.44140625" style="1" customWidth="1"/>
    <col min="3825" max="3825" width="4.44140625" style="1" customWidth="1"/>
    <col min="3826" max="3828" width="9.5546875" style="1" customWidth="1"/>
    <col min="3829" max="3829" width="8.77734375" style="1" bestFit="1" customWidth="1"/>
    <col min="3830" max="3830" width="7.44140625" style="1" customWidth="1"/>
    <col min="3831" max="3833" width="10.6640625" style="1" customWidth="1"/>
    <col min="3834" max="3834" width="8.77734375" style="1" bestFit="1" customWidth="1"/>
    <col min="3835" max="3835" width="7.44140625" style="1" customWidth="1"/>
    <col min="3836" max="4050" width="8.88671875" style="1"/>
    <col min="4051" max="4051" width="2.21875" style="1" customWidth="1"/>
    <col min="4052" max="4052" width="1.44140625" style="1" customWidth="1"/>
    <col min="4053" max="4053" width="4.44140625" style="1" customWidth="1"/>
    <col min="4054" max="4056" width="9.5546875" style="1" customWidth="1"/>
    <col min="4057" max="4057" width="8.77734375" style="1" bestFit="1" customWidth="1"/>
    <col min="4058" max="4058" width="7.44140625" style="1" customWidth="1"/>
    <col min="4059" max="4061" width="10.6640625" style="1" customWidth="1"/>
    <col min="4062" max="4062" width="8.77734375" style="1" bestFit="1" customWidth="1"/>
    <col min="4063" max="4063" width="7.44140625" style="1" customWidth="1"/>
    <col min="4064" max="4064" width="2.33203125" style="1" customWidth="1"/>
    <col min="4065" max="4065" width="2.21875" style="1" customWidth="1"/>
    <col min="4066" max="4066" width="1.44140625" style="1" customWidth="1"/>
    <col min="4067" max="4067" width="4.44140625" style="1" customWidth="1"/>
    <col min="4068" max="4070" width="9.5546875" style="1" customWidth="1"/>
    <col min="4071" max="4071" width="8.33203125" style="1" bestFit="1" customWidth="1"/>
    <col min="4072" max="4072" width="7.44140625" style="1" customWidth="1"/>
    <col min="4073" max="4075" width="10.6640625" style="1" customWidth="1"/>
    <col min="4076" max="4077" width="7.44140625" style="1" customWidth="1"/>
    <col min="4078" max="4078" width="2.33203125" style="1" customWidth="1"/>
    <col min="4079" max="4079" width="2.21875" style="1" customWidth="1"/>
    <col min="4080" max="4080" width="1.44140625" style="1" customWidth="1"/>
    <col min="4081" max="4081" width="4.44140625" style="1" customWidth="1"/>
    <col min="4082" max="4084" width="9.5546875" style="1" customWidth="1"/>
    <col min="4085" max="4085" width="8.77734375" style="1" bestFit="1" customWidth="1"/>
    <col min="4086" max="4086" width="7.44140625" style="1" customWidth="1"/>
    <col min="4087" max="4089" width="10.6640625" style="1" customWidth="1"/>
    <col min="4090" max="4090" width="8.77734375" style="1" bestFit="1" customWidth="1"/>
    <col min="4091" max="4091" width="7.44140625" style="1" customWidth="1"/>
    <col min="4092" max="4306" width="8.88671875" style="1"/>
    <col min="4307" max="4307" width="2.21875" style="1" customWidth="1"/>
    <col min="4308" max="4308" width="1.44140625" style="1" customWidth="1"/>
    <col min="4309" max="4309" width="4.44140625" style="1" customWidth="1"/>
    <col min="4310" max="4312" width="9.5546875" style="1" customWidth="1"/>
    <col min="4313" max="4313" width="8.77734375" style="1" bestFit="1" customWidth="1"/>
    <col min="4314" max="4314" width="7.44140625" style="1" customWidth="1"/>
    <col min="4315" max="4317" width="10.6640625" style="1" customWidth="1"/>
    <col min="4318" max="4318" width="8.77734375" style="1" bestFit="1" customWidth="1"/>
    <col min="4319" max="4319" width="7.44140625" style="1" customWidth="1"/>
    <col min="4320" max="4320" width="2.33203125" style="1" customWidth="1"/>
    <col min="4321" max="4321" width="2.21875" style="1" customWidth="1"/>
    <col min="4322" max="4322" width="1.44140625" style="1" customWidth="1"/>
    <col min="4323" max="4323" width="4.44140625" style="1" customWidth="1"/>
    <col min="4324" max="4326" width="9.5546875" style="1" customWidth="1"/>
    <col min="4327" max="4327" width="8.33203125" style="1" bestFit="1" customWidth="1"/>
    <col min="4328" max="4328" width="7.44140625" style="1" customWidth="1"/>
    <col min="4329" max="4331" width="10.6640625" style="1" customWidth="1"/>
    <col min="4332" max="4333" width="7.44140625" style="1" customWidth="1"/>
    <col min="4334" max="4334" width="2.33203125" style="1" customWidth="1"/>
    <col min="4335" max="4335" width="2.21875" style="1" customWidth="1"/>
    <col min="4336" max="4336" width="1.44140625" style="1" customWidth="1"/>
    <col min="4337" max="4337" width="4.44140625" style="1" customWidth="1"/>
    <col min="4338" max="4340" width="9.5546875" style="1" customWidth="1"/>
    <col min="4341" max="4341" width="8.77734375" style="1" bestFit="1" customWidth="1"/>
    <col min="4342" max="4342" width="7.44140625" style="1" customWidth="1"/>
    <col min="4343" max="4345" width="10.6640625" style="1" customWidth="1"/>
    <col min="4346" max="4346" width="8.77734375" style="1" bestFit="1" customWidth="1"/>
    <col min="4347" max="4347" width="7.44140625" style="1" customWidth="1"/>
    <col min="4348" max="4562" width="8.88671875" style="1"/>
    <col min="4563" max="4563" width="2.21875" style="1" customWidth="1"/>
    <col min="4564" max="4564" width="1.44140625" style="1" customWidth="1"/>
    <col min="4565" max="4565" width="4.44140625" style="1" customWidth="1"/>
    <col min="4566" max="4568" width="9.5546875" style="1" customWidth="1"/>
    <col min="4569" max="4569" width="8.77734375" style="1" bestFit="1" customWidth="1"/>
    <col min="4570" max="4570" width="7.44140625" style="1" customWidth="1"/>
    <col min="4571" max="4573" width="10.6640625" style="1" customWidth="1"/>
    <col min="4574" max="4574" width="8.77734375" style="1" bestFit="1" customWidth="1"/>
    <col min="4575" max="4575" width="7.44140625" style="1" customWidth="1"/>
    <col min="4576" max="4576" width="2.33203125" style="1" customWidth="1"/>
    <col min="4577" max="4577" width="2.21875" style="1" customWidth="1"/>
    <col min="4578" max="4578" width="1.44140625" style="1" customWidth="1"/>
    <col min="4579" max="4579" width="4.44140625" style="1" customWidth="1"/>
    <col min="4580" max="4582" width="9.5546875" style="1" customWidth="1"/>
    <col min="4583" max="4583" width="8.33203125" style="1" bestFit="1" customWidth="1"/>
    <col min="4584" max="4584" width="7.44140625" style="1" customWidth="1"/>
    <col min="4585" max="4587" width="10.6640625" style="1" customWidth="1"/>
    <col min="4588" max="4589" width="7.44140625" style="1" customWidth="1"/>
    <col min="4590" max="4590" width="2.33203125" style="1" customWidth="1"/>
    <col min="4591" max="4591" width="2.21875" style="1" customWidth="1"/>
    <col min="4592" max="4592" width="1.44140625" style="1" customWidth="1"/>
    <col min="4593" max="4593" width="4.44140625" style="1" customWidth="1"/>
    <col min="4594" max="4596" width="9.5546875" style="1" customWidth="1"/>
    <col min="4597" max="4597" width="8.77734375" style="1" bestFit="1" customWidth="1"/>
    <col min="4598" max="4598" width="7.44140625" style="1" customWidth="1"/>
    <col min="4599" max="4601" width="10.6640625" style="1" customWidth="1"/>
    <col min="4602" max="4602" width="8.77734375" style="1" bestFit="1" customWidth="1"/>
    <col min="4603" max="4603" width="7.44140625" style="1" customWidth="1"/>
    <col min="4604" max="4818" width="8.88671875" style="1"/>
    <col min="4819" max="4819" width="2.21875" style="1" customWidth="1"/>
    <col min="4820" max="4820" width="1.44140625" style="1" customWidth="1"/>
    <col min="4821" max="4821" width="4.44140625" style="1" customWidth="1"/>
    <col min="4822" max="4824" width="9.5546875" style="1" customWidth="1"/>
    <col min="4825" max="4825" width="8.77734375" style="1" bestFit="1" customWidth="1"/>
    <col min="4826" max="4826" width="7.44140625" style="1" customWidth="1"/>
    <col min="4827" max="4829" width="10.6640625" style="1" customWidth="1"/>
    <col min="4830" max="4830" width="8.77734375" style="1" bestFit="1" customWidth="1"/>
    <col min="4831" max="4831" width="7.44140625" style="1" customWidth="1"/>
    <col min="4832" max="4832" width="2.33203125" style="1" customWidth="1"/>
    <col min="4833" max="4833" width="2.21875" style="1" customWidth="1"/>
    <col min="4834" max="4834" width="1.44140625" style="1" customWidth="1"/>
    <col min="4835" max="4835" width="4.44140625" style="1" customWidth="1"/>
    <col min="4836" max="4838" width="9.5546875" style="1" customWidth="1"/>
    <col min="4839" max="4839" width="8.33203125" style="1" bestFit="1" customWidth="1"/>
    <col min="4840" max="4840" width="7.44140625" style="1" customWidth="1"/>
    <col min="4841" max="4843" width="10.6640625" style="1" customWidth="1"/>
    <col min="4844" max="4845" width="7.44140625" style="1" customWidth="1"/>
    <col min="4846" max="4846" width="2.33203125" style="1" customWidth="1"/>
    <col min="4847" max="4847" width="2.21875" style="1" customWidth="1"/>
    <col min="4848" max="4848" width="1.44140625" style="1" customWidth="1"/>
    <col min="4849" max="4849" width="4.44140625" style="1" customWidth="1"/>
    <col min="4850" max="4852" width="9.5546875" style="1" customWidth="1"/>
    <col min="4853" max="4853" width="8.77734375" style="1" bestFit="1" customWidth="1"/>
    <col min="4854" max="4854" width="7.44140625" style="1" customWidth="1"/>
    <col min="4855" max="4857" width="10.6640625" style="1" customWidth="1"/>
    <col min="4858" max="4858" width="8.77734375" style="1" bestFit="1" customWidth="1"/>
    <col min="4859" max="4859" width="7.44140625" style="1" customWidth="1"/>
    <col min="4860" max="5074" width="8.88671875" style="1"/>
    <col min="5075" max="5075" width="2.21875" style="1" customWidth="1"/>
    <col min="5076" max="5076" width="1.44140625" style="1" customWidth="1"/>
    <col min="5077" max="5077" width="4.44140625" style="1" customWidth="1"/>
    <col min="5078" max="5080" width="9.5546875" style="1" customWidth="1"/>
    <col min="5081" max="5081" width="8.77734375" style="1" bestFit="1" customWidth="1"/>
    <col min="5082" max="5082" width="7.44140625" style="1" customWidth="1"/>
    <col min="5083" max="5085" width="10.6640625" style="1" customWidth="1"/>
    <col min="5086" max="5086" width="8.77734375" style="1" bestFit="1" customWidth="1"/>
    <col min="5087" max="5087" width="7.44140625" style="1" customWidth="1"/>
    <col min="5088" max="5088" width="2.33203125" style="1" customWidth="1"/>
    <col min="5089" max="5089" width="2.21875" style="1" customWidth="1"/>
    <col min="5090" max="5090" width="1.44140625" style="1" customWidth="1"/>
    <col min="5091" max="5091" width="4.44140625" style="1" customWidth="1"/>
    <col min="5092" max="5094" width="9.5546875" style="1" customWidth="1"/>
    <col min="5095" max="5095" width="8.33203125" style="1" bestFit="1" customWidth="1"/>
    <col min="5096" max="5096" width="7.44140625" style="1" customWidth="1"/>
    <col min="5097" max="5099" width="10.6640625" style="1" customWidth="1"/>
    <col min="5100" max="5101" width="7.44140625" style="1" customWidth="1"/>
    <col min="5102" max="5102" width="2.33203125" style="1" customWidth="1"/>
    <col min="5103" max="5103" width="2.21875" style="1" customWidth="1"/>
    <col min="5104" max="5104" width="1.44140625" style="1" customWidth="1"/>
    <col min="5105" max="5105" width="4.44140625" style="1" customWidth="1"/>
    <col min="5106" max="5108" width="9.5546875" style="1" customWidth="1"/>
    <col min="5109" max="5109" width="8.77734375" style="1" bestFit="1" customWidth="1"/>
    <col min="5110" max="5110" width="7.44140625" style="1" customWidth="1"/>
    <col min="5111" max="5113" width="10.6640625" style="1" customWidth="1"/>
    <col min="5114" max="5114" width="8.77734375" style="1" bestFit="1" customWidth="1"/>
    <col min="5115" max="5115" width="7.44140625" style="1" customWidth="1"/>
    <col min="5116" max="5330" width="8.88671875" style="1"/>
    <col min="5331" max="5331" width="2.21875" style="1" customWidth="1"/>
    <col min="5332" max="5332" width="1.44140625" style="1" customWidth="1"/>
    <col min="5333" max="5333" width="4.44140625" style="1" customWidth="1"/>
    <col min="5334" max="5336" width="9.5546875" style="1" customWidth="1"/>
    <col min="5337" max="5337" width="8.77734375" style="1" bestFit="1" customWidth="1"/>
    <col min="5338" max="5338" width="7.44140625" style="1" customWidth="1"/>
    <col min="5339" max="5341" width="10.6640625" style="1" customWidth="1"/>
    <col min="5342" max="5342" width="8.77734375" style="1" bestFit="1" customWidth="1"/>
    <col min="5343" max="5343" width="7.44140625" style="1" customWidth="1"/>
    <col min="5344" max="5344" width="2.33203125" style="1" customWidth="1"/>
    <col min="5345" max="5345" width="2.21875" style="1" customWidth="1"/>
    <col min="5346" max="5346" width="1.44140625" style="1" customWidth="1"/>
    <col min="5347" max="5347" width="4.44140625" style="1" customWidth="1"/>
    <col min="5348" max="5350" width="9.5546875" style="1" customWidth="1"/>
    <col min="5351" max="5351" width="8.33203125" style="1" bestFit="1" customWidth="1"/>
    <col min="5352" max="5352" width="7.44140625" style="1" customWidth="1"/>
    <col min="5353" max="5355" width="10.6640625" style="1" customWidth="1"/>
    <col min="5356" max="5357" width="7.44140625" style="1" customWidth="1"/>
    <col min="5358" max="5358" width="2.33203125" style="1" customWidth="1"/>
    <col min="5359" max="5359" width="2.21875" style="1" customWidth="1"/>
    <col min="5360" max="5360" width="1.44140625" style="1" customWidth="1"/>
    <col min="5361" max="5361" width="4.44140625" style="1" customWidth="1"/>
    <col min="5362" max="5364" width="9.5546875" style="1" customWidth="1"/>
    <col min="5365" max="5365" width="8.77734375" style="1" bestFit="1" customWidth="1"/>
    <col min="5366" max="5366" width="7.44140625" style="1" customWidth="1"/>
    <col min="5367" max="5369" width="10.6640625" style="1" customWidth="1"/>
    <col min="5370" max="5370" width="8.77734375" style="1" bestFit="1" customWidth="1"/>
    <col min="5371" max="5371" width="7.44140625" style="1" customWidth="1"/>
    <col min="5372" max="5586" width="8.88671875" style="1"/>
    <col min="5587" max="5587" width="2.21875" style="1" customWidth="1"/>
    <col min="5588" max="5588" width="1.44140625" style="1" customWidth="1"/>
    <col min="5589" max="5589" width="4.44140625" style="1" customWidth="1"/>
    <col min="5590" max="5592" width="9.5546875" style="1" customWidth="1"/>
    <col min="5593" max="5593" width="8.77734375" style="1" bestFit="1" customWidth="1"/>
    <col min="5594" max="5594" width="7.44140625" style="1" customWidth="1"/>
    <col min="5595" max="5597" width="10.6640625" style="1" customWidth="1"/>
    <col min="5598" max="5598" width="8.77734375" style="1" bestFit="1" customWidth="1"/>
    <col min="5599" max="5599" width="7.44140625" style="1" customWidth="1"/>
    <col min="5600" max="5600" width="2.33203125" style="1" customWidth="1"/>
    <col min="5601" max="5601" width="2.21875" style="1" customWidth="1"/>
    <col min="5602" max="5602" width="1.44140625" style="1" customWidth="1"/>
    <col min="5603" max="5603" width="4.44140625" style="1" customWidth="1"/>
    <col min="5604" max="5606" width="9.5546875" style="1" customWidth="1"/>
    <col min="5607" max="5607" width="8.33203125" style="1" bestFit="1" customWidth="1"/>
    <col min="5608" max="5608" width="7.44140625" style="1" customWidth="1"/>
    <col min="5609" max="5611" width="10.6640625" style="1" customWidth="1"/>
    <col min="5612" max="5613" width="7.44140625" style="1" customWidth="1"/>
    <col min="5614" max="5614" width="2.33203125" style="1" customWidth="1"/>
    <col min="5615" max="5615" width="2.21875" style="1" customWidth="1"/>
    <col min="5616" max="5616" width="1.44140625" style="1" customWidth="1"/>
    <col min="5617" max="5617" width="4.44140625" style="1" customWidth="1"/>
    <col min="5618" max="5620" width="9.5546875" style="1" customWidth="1"/>
    <col min="5621" max="5621" width="8.77734375" style="1" bestFit="1" customWidth="1"/>
    <col min="5622" max="5622" width="7.44140625" style="1" customWidth="1"/>
    <col min="5623" max="5625" width="10.6640625" style="1" customWidth="1"/>
    <col min="5626" max="5626" width="8.77734375" style="1" bestFit="1" customWidth="1"/>
    <col min="5627" max="5627" width="7.44140625" style="1" customWidth="1"/>
    <col min="5628" max="5842" width="8.88671875" style="1"/>
    <col min="5843" max="5843" width="2.21875" style="1" customWidth="1"/>
    <col min="5844" max="5844" width="1.44140625" style="1" customWidth="1"/>
    <col min="5845" max="5845" width="4.44140625" style="1" customWidth="1"/>
    <col min="5846" max="5848" width="9.5546875" style="1" customWidth="1"/>
    <col min="5849" max="5849" width="8.77734375" style="1" bestFit="1" customWidth="1"/>
    <col min="5850" max="5850" width="7.44140625" style="1" customWidth="1"/>
    <col min="5851" max="5853" width="10.6640625" style="1" customWidth="1"/>
    <col min="5854" max="5854" width="8.77734375" style="1" bestFit="1" customWidth="1"/>
    <col min="5855" max="5855" width="7.44140625" style="1" customWidth="1"/>
    <col min="5856" max="5856" width="2.33203125" style="1" customWidth="1"/>
    <col min="5857" max="5857" width="2.21875" style="1" customWidth="1"/>
    <col min="5858" max="5858" width="1.44140625" style="1" customWidth="1"/>
    <col min="5859" max="5859" width="4.44140625" style="1" customWidth="1"/>
    <col min="5860" max="5862" width="9.5546875" style="1" customWidth="1"/>
    <col min="5863" max="5863" width="8.33203125" style="1" bestFit="1" customWidth="1"/>
    <col min="5864" max="5864" width="7.44140625" style="1" customWidth="1"/>
    <col min="5865" max="5867" width="10.6640625" style="1" customWidth="1"/>
    <col min="5868" max="5869" width="7.44140625" style="1" customWidth="1"/>
    <col min="5870" max="5870" width="2.33203125" style="1" customWidth="1"/>
    <col min="5871" max="5871" width="2.21875" style="1" customWidth="1"/>
    <col min="5872" max="5872" width="1.44140625" style="1" customWidth="1"/>
    <col min="5873" max="5873" width="4.44140625" style="1" customWidth="1"/>
    <col min="5874" max="5876" width="9.5546875" style="1" customWidth="1"/>
    <col min="5877" max="5877" width="8.77734375" style="1" bestFit="1" customWidth="1"/>
    <col min="5878" max="5878" width="7.44140625" style="1" customWidth="1"/>
    <col min="5879" max="5881" width="10.6640625" style="1" customWidth="1"/>
    <col min="5882" max="5882" width="8.77734375" style="1" bestFit="1" customWidth="1"/>
    <col min="5883" max="5883" width="7.44140625" style="1" customWidth="1"/>
    <col min="5884" max="6098" width="8.88671875" style="1"/>
    <col min="6099" max="6099" width="2.21875" style="1" customWidth="1"/>
    <col min="6100" max="6100" width="1.44140625" style="1" customWidth="1"/>
    <col min="6101" max="6101" width="4.44140625" style="1" customWidth="1"/>
    <col min="6102" max="6104" width="9.5546875" style="1" customWidth="1"/>
    <col min="6105" max="6105" width="8.77734375" style="1" bestFit="1" customWidth="1"/>
    <col min="6106" max="6106" width="7.44140625" style="1" customWidth="1"/>
    <col min="6107" max="6109" width="10.6640625" style="1" customWidth="1"/>
    <col min="6110" max="6110" width="8.77734375" style="1" bestFit="1" customWidth="1"/>
    <col min="6111" max="6111" width="7.44140625" style="1" customWidth="1"/>
    <col min="6112" max="6112" width="2.33203125" style="1" customWidth="1"/>
    <col min="6113" max="6113" width="2.21875" style="1" customWidth="1"/>
    <col min="6114" max="6114" width="1.44140625" style="1" customWidth="1"/>
    <col min="6115" max="6115" width="4.44140625" style="1" customWidth="1"/>
    <col min="6116" max="6118" width="9.5546875" style="1" customWidth="1"/>
    <col min="6119" max="6119" width="8.33203125" style="1" bestFit="1" customWidth="1"/>
    <col min="6120" max="6120" width="7.44140625" style="1" customWidth="1"/>
    <col min="6121" max="6123" width="10.6640625" style="1" customWidth="1"/>
    <col min="6124" max="6125" width="7.44140625" style="1" customWidth="1"/>
    <col min="6126" max="6126" width="2.33203125" style="1" customWidth="1"/>
    <col min="6127" max="6127" width="2.21875" style="1" customWidth="1"/>
    <col min="6128" max="6128" width="1.44140625" style="1" customWidth="1"/>
    <col min="6129" max="6129" width="4.44140625" style="1" customWidth="1"/>
    <col min="6130" max="6132" width="9.5546875" style="1" customWidth="1"/>
    <col min="6133" max="6133" width="8.77734375" style="1" bestFit="1" customWidth="1"/>
    <col min="6134" max="6134" width="7.44140625" style="1" customWidth="1"/>
    <col min="6135" max="6137" width="10.6640625" style="1" customWidth="1"/>
    <col min="6138" max="6138" width="8.77734375" style="1" bestFit="1" customWidth="1"/>
    <col min="6139" max="6139" width="7.44140625" style="1" customWidth="1"/>
    <col min="6140" max="6354" width="8.88671875" style="1"/>
    <col min="6355" max="6355" width="2.21875" style="1" customWidth="1"/>
    <col min="6356" max="6356" width="1.44140625" style="1" customWidth="1"/>
    <col min="6357" max="6357" width="4.44140625" style="1" customWidth="1"/>
    <col min="6358" max="6360" width="9.5546875" style="1" customWidth="1"/>
    <col min="6361" max="6361" width="8.77734375" style="1" bestFit="1" customWidth="1"/>
    <col min="6362" max="6362" width="7.44140625" style="1" customWidth="1"/>
    <col min="6363" max="6365" width="10.6640625" style="1" customWidth="1"/>
    <col min="6366" max="6366" width="8.77734375" style="1" bestFit="1" customWidth="1"/>
    <col min="6367" max="6367" width="7.44140625" style="1" customWidth="1"/>
    <col min="6368" max="6368" width="2.33203125" style="1" customWidth="1"/>
    <col min="6369" max="6369" width="2.21875" style="1" customWidth="1"/>
    <col min="6370" max="6370" width="1.44140625" style="1" customWidth="1"/>
    <col min="6371" max="6371" width="4.44140625" style="1" customWidth="1"/>
    <col min="6372" max="6374" width="9.5546875" style="1" customWidth="1"/>
    <col min="6375" max="6375" width="8.33203125" style="1" bestFit="1" customWidth="1"/>
    <col min="6376" max="6376" width="7.44140625" style="1" customWidth="1"/>
    <col min="6377" max="6379" width="10.6640625" style="1" customWidth="1"/>
    <col min="6380" max="6381" width="7.44140625" style="1" customWidth="1"/>
    <col min="6382" max="6382" width="2.33203125" style="1" customWidth="1"/>
    <col min="6383" max="6383" width="2.21875" style="1" customWidth="1"/>
    <col min="6384" max="6384" width="1.44140625" style="1" customWidth="1"/>
    <col min="6385" max="6385" width="4.44140625" style="1" customWidth="1"/>
    <col min="6386" max="6388" width="9.5546875" style="1" customWidth="1"/>
    <col min="6389" max="6389" width="8.77734375" style="1" bestFit="1" customWidth="1"/>
    <col min="6390" max="6390" width="7.44140625" style="1" customWidth="1"/>
    <col min="6391" max="6393" width="10.6640625" style="1" customWidth="1"/>
    <col min="6394" max="6394" width="8.77734375" style="1" bestFit="1" customWidth="1"/>
    <col min="6395" max="6395" width="7.44140625" style="1" customWidth="1"/>
    <col min="6396" max="6610" width="8.88671875" style="1"/>
    <col min="6611" max="6611" width="2.21875" style="1" customWidth="1"/>
    <col min="6612" max="6612" width="1.44140625" style="1" customWidth="1"/>
    <col min="6613" max="6613" width="4.44140625" style="1" customWidth="1"/>
    <col min="6614" max="6616" width="9.5546875" style="1" customWidth="1"/>
    <col min="6617" max="6617" width="8.77734375" style="1" bestFit="1" customWidth="1"/>
    <col min="6618" max="6618" width="7.44140625" style="1" customWidth="1"/>
    <col min="6619" max="6621" width="10.6640625" style="1" customWidth="1"/>
    <col min="6622" max="6622" width="8.77734375" style="1" bestFit="1" customWidth="1"/>
    <col min="6623" max="6623" width="7.44140625" style="1" customWidth="1"/>
    <col min="6624" max="6624" width="2.33203125" style="1" customWidth="1"/>
    <col min="6625" max="6625" width="2.21875" style="1" customWidth="1"/>
    <col min="6626" max="6626" width="1.44140625" style="1" customWidth="1"/>
    <col min="6627" max="6627" width="4.44140625" style="1" customWidth="1"/>
    <col min="6628" max="6630" width="9.5546875" style="1" customWidth="1"/>
    <col min="6631" max="6631" width="8.33203125" style="1" bestFit="1" customWidth="1"/>
    <col min="6632" max="6632" width="7.44140625" style="1" customWidth="1"/>
    <col min="6633" max="6635" width="10.6640625" style="1" customWidth="1"/>
    <col min="6636" max="6637" width="7.44140625" style="1" customWidth="1"/>
    <col min="6638" max="6638" width="2.33203125" style="1" customWidth="1"/>
    <col min="6639" max="6639" width="2.21875" style="1" customWidth="1"/>
    <col min="6640" max="6640" width="1.44140625" style="1" customWidth="1"/>
    <col min="6641" max="6641" width="4.44140625" style="1" customWidth="1"/>
    <col min="6642" max="6644" width="9.5546875" style="1" customWidth="1"/>
    <col min="6645" max="6645" width="8.77734375" style="1" bestFit="1" customWidth="1"/>
    <col min="6646" max="6646" width="7.44140625" style="1" customWidth="1"/>
    <col min="6647" max="6649" width="10.6640625" style="1" customWidth="1"/>
    <col min="6650" max="6650" width="8.77734375" style="1" bestFit="1" customWidth="1"/>
    <col min="6651" max="6651" width="7.44140625" style="1" customWidth="1"/>
    <col min="6652" max="6866" width="8.88671875" style="1"/>
    <col min="6867" max="6867" width="2.21875" style="1" customWidth="1"/>
    <col min="6868" max="6868" width="1.44140625" style="1" customWidth="1"/>
    <col min="6869" max="6869" width="4.44140625" style="1" customWidth="1"/>
    <col min="6870" max="6872" width="9.5546875" style="1" customWidth="1"/>
    <col min="6873" max="6873" width="8.77734375" style="1" bestFit="1" customWidth="1"/>
    <col min="6874" max="6874" width="7.44140625" style="1" customWidth="1"/>
    <col min="6875" max="6877" width="10.6640625" style="1" customWidth="1"/>
    <col min="6878" max="6878" width="8.77734375" style="1" bestFit="1" customWidth="1"/>
    <col min="6879" max="6879" width="7.44140625" style="1" customWidth="1"/>
    <col min="6880" max="6880" width="2.33203125" style="1" customWidth="1"/>
    <col min="6881" max="6881" width="2.21875" style="1" customWidth="1"/>
    <col min="6882" max="6882" width="1.44140625" style="1" customWidth="1"/>
    <col min="6883" max="6883" width="4.44140625" style="1" customWidth="1"/>
    <col min="6884" max="6886" width="9.5546875" style="1" customWidth="1"/>
    <col min="6887" max="6887" width="8.33203125" style="1" bestFit="1" customWidth="1"/>
    <col min="6888" max="6888" width="7.44140625" style="1" customWidth="1"/>
    <col min="6889" max="6891" width="10.6640625" style="1" customWidth="1"/>
    <col min="6892" max="6893" width="7.44140625" style="1" customWidth="1"/>
    <col min="6894" max="6894" width="2.33203125" style="1" customWidth="1"/>
    <col min="6895" max="6895" width="2.21875" style="1" customWidth="1"/>
    <col min="6896" max="6896" width="1.44140625" style="1" customWidth="1"/>
    <col min="6897" max="6897" width="4.44140625" style="1" customWidth="1"/>
    <col min="6898" max="6900" width="9.5546875" style="1" customWidth="1"/>
    <col min="6901" max="6901" width="8.77734375" style="1" bestFit="1" customWidth="1"/>
    <col min="6902" max="6902" width="7.44140625" style="1" customWidth="1"/>
    <col min="6903" max="6905" width="10.6640625" style="1" customWidth="1"/>
    <col min="6906" max="6906" width="8.77734375" style="1" bestFit="1" customWidth="1"/>
    <col min="6907" max="6907" width="7.44140625" style="1" customWidth="1"/>
    <col min="6908" max="7122" width="8.88671875" style="1"/>
    <col min="7123" max="7123" width="2.21875" style="1" customWidth="1"/>
    <col min="7124" max="7124" width="1.44140625" style="1" customWidth="1"/>
    <col min="7125" max="7125" width="4.44140625" style="1" customWidth="1"/>
    <col min="7126" max="7128" width="9.5546875" style="1" customWidth="1"/>
    <col min="7129" max="7129" width="8.77734375" style="1" bestFit="1" customWidth="1"/>
    <col min="7130" max="7130" width="7.44140625" style="1" customWidth="1"/>
    <col min="7131" max="7133" width="10.6640625" style="1" customWidth="1"/>
    <col min="7134" max="7134" width="8.77734375" style="1" bestFit="1" customWidth="1"/>
    <col min="7135" max="7135" width="7.44140625" style="1" customWidth="1"/>
    <col min="7136" max="7136" width="2.33203125" style="1" customWidth="1"/>
    <col min="7137" max="7137" width="2.21875" style="1" customWidth="1"/>
    <col min="7138" max="7138" width="1.44140625" style="1" customWidth="1"/>
    <col min="7139" max="7139" width="4.44140625" style="1" customWidth="1"/>
    <col min="7140" max="7142" width="9.5546875" style="1" customWidth="1"/>
    <col min="7143" max="7143" width="8.33203125" style="1" bestFit="1" customWidth="1"/>
    <col min="7144" max="7144" width="7.44140625" style="1" customWidth="1"/>
    <col min="7145" max="7147" width="10.6640625" style="1" customWidth="1"/>
    <col min="7148" max="7149" width="7.44140625" style="1" customWidth="1"/>
    <col min="7150" max="7150" width="2.33203125" style="1" customWidth="1"/>
    <col min="7151" max="7151" width="2.21875" style="1" customWidth="1"/>
    <col min="7152" max="7152" width="1.44140625" style="1" customWidth="1"/>
    <col min="7153" max="7153" width="4.44140625" style="1" customWidth="1"/>
    <col min="7154" max="7156" width="9.5546875" style="1" customWidth="1"/>
    <col min="7157" max="7157" width="8.77734375" style="1" bestFit="1" customWidth="1"/>
    <col min="7158" max="7158" width="7.44140625" style="1" customWidth="1"/>
    <col min="7159" max="7161" width="10.6640625" style="1" customWidth="1"/>
    <col min="7162" max="7162" width="8.77734375" style="1" bestFit="1" customWidth="1"/>
    <col min="7163" max="7163" width="7.44140625" style="1" customWidth="1"/>
    <col min="7164" max="7378" width="8.88671875" style="1"/>
    <col min="7379" max="7379" width="2.21875" style="1" customWidth="1"/>
    <col min="7380" max="7380" width="1.44140625" style="1" customWidth="1"/>
    <col min="7381" max="7381" width="4.44140625" style="1" customWidth="1"/>
    <col min="7382" max="7384" width="9.5546875" style="1" customWidth="1"/>
    <col min="7385" max="7385" width="8.77734375" style="1" bestFit="1" customWidth="1"/>
    <col min="7386" max="7386" width="7.44140625" style="1" customWidth="1"/>
    <col min="7387" max="7389" width="10.6640625" style="1" customWidth="1"/>
    <col min="7390" max="7390" width="8.77734375" style="1" bestFit="1" customWidth="1"/>
    <col min="7391" max="7391" width="7.44140625" style="1" customWidth="1"/>
    <col min="7392" max="7392" width="2.33203125" style="1" customWidth="1"/>
    <col min="7393" max="7393" width="2.21875" style="1" customWidth="1"/>
    <col min="7394" max="7394" width="1.44140625" style="1" customWidth="1"/>
    <col min="7395" max="7395" width="4.44140625" style="1" customWidth="1"/>
    <col min="7396" max="7398" width="9.5546875" style="1" customWidth="1"/>
    <col min="7399" max="7399" width="8.33203125" style="1" bestFit="1" customWidth="1"/>
    <col min="7400" max="7400" width="7.44140625" style="1" customWidth="1"/>
    <col min="7401" max="7403" width="10.6640625" style="1" customWidth="1"/>
    <col min="7404" max="7405" width="7.44140625" style="1" customWidth="1"/>
    <col min="7406" max="7406" width="2.33203125" style="1" customWidth="1"/>
    <col min="7407" max="7407" width="2.21875" style="1" customWidth="1"/>
    <col min="7408" max="7408" width="1.44140625" style="1" customWidth="1"/>
    <col min="7409" max="7409" width="4.44140625" style="1" customWidth="1"/>
    <col min="7410" max="7412" width="9.5546875" style="1" customWidth="1"/>
    <col min="7413" max="7413" width="8.77734375" style="1" bestFit="1" customWidth="1"/>
    <col min="7414" max="7414" width="7.44140625" style="1" customWidth="1"/>
    <col min="7415" max="7417" width="10.6640625" style="1" customWidth="1"/>
    <col min="7418" max="7418" width="8.77734375" style="1" bestFit="1" customWidth="1"/>
    <col min="7419" max="7419" width="7.44140625" style="1" customWidth="1"/>
    <col min="7420" max="7634" width="8.88671875" style="1"/>
    <col min="7635" max="7635" width="2.21875" style="1" customWidth="1"/>
    <col min="7636" max="7636" width="1.44140625" style="1" customWidth="1"/>
    <col min="7637" max="7637" width="4.44140625" style="1" customWidth="1"/>
    <col min="7638" max="7640" width="9.5546875" style="1" customWidth="1"/>
    <col min="7641" max="7641" width="8.77734375" style="1" bestFit="1" customWidth="1"/>
    <col min="7642" max="7642" width="7.44140625" style="1" customWidth="1"/>
    <col min="7643" max="7645" width="10.6640625" style="1" customWidth="1"/>
    <col min="7646" max="7646" width="8.77734375" style="1" bestFit="1" customWidth="1"/>
    <col min="7647" max="7647" width="7.44140625" style="1" customWidth="1"/>
    <col min="7648" max="7648" width="2.33203125" style="1" customWidth="1"/>
    <col min="7649" max="7649" width="2.21875" style="1" customWidth="1"/>
    <col min="7650" max="7650" width="1.44140625" style="1" customWidth="1"/>
    <col min="7651" max="7651" width="4.44140625" style="1" customWidth="1"/>
    <col min="7652" max="7654" width="9.5546875" style="1" customWidth="1"/>
    <col min="7655" max="7655" width="8.33203125" style="1" bestFit="1" customWidth="1"/>
    <col min="7656" max="7656" width="7.44140625" style="1" customWidth="1"/>
    <col min="7657" max="7659" width="10.6640625" style="1" customWidth="1"/>
    <col min="7660" max="7661" width="7.44140625" style="1" customWidth="1"/>
    <col min="7662" max="7662" width="2.33203125" style="1" customWidth="1"/>
    <col min="7663" max="7663" width="2.21875" style="1" customWidth="1"/>
    <col min="7664" max="7664" width="1.44140625" style="1" customWidth="1"/>
    <col min="7665" max="7665" width="4.44140625" style="1" customWidth="1"/>
    <col min="7666" max="7668" width="9.5546875" style="1" customWidth="1"/>
    <col min="7669" max="7669" width="8.77734375" style="1" bestFit="1" customWidth="1"/>
    <col min="7670" max="7670" width="7.44140625" style="1" customWidth="1"/>
    <col min="7671" max="7673" width="10.6640625" style="1" customWidth="1"/>
    <col min="7674" max="7674" width="8.77734375" style="1" bestFit="1" customWidth="1"/>
    <col min="7675" max="7675" width="7.44140625" style="1" customWidth="1"/>
    <col min="7676" max="7890" width="8.88671875" style="1"/>
    <col min="7891" max="7891" width="2.21875" style="1" customWidth="1"/>
    <col min="7892" max="7892" width="1.44140625" style="1" customWidth="1"/>
    <col min="7893" max="7893" width="4.44140625" style="1" customWidth="1"/>
    <col min="7894" max="7896" width="9.5546875" style="1" customWidth="1"/>
    <col min="7897" max="7897" width="8.77734375" style="1" bestFit="1" customWidth="1"/>
    <col min="7898" max="7898" width="7.44140625" style="1" customWidth="1"/>
    <col min="7899" max="7901" width="10.6640625" style="1" customWidth="1"/>
    <col min="7902" max="7902" width="8.77734375" style="1" bestFit="1" customWidth="1"/>
    <col min="7903" max="7903" width="7.44140625" style="1" customWidth="1"/>
    <col min="7904" max="7904" width="2.33203125" style="1" customWidth="1"/>
    <col min="7905" max="7905" width="2.21875" style="1" customWidth="1"/>
    <col min="7906" max="7906" width="1.44140625" style="1" customWidth="1"/>
    <col min="7907" max="7907" width="4.44140625" style="1" customWidth="1"/>
    <col min="7908" max="7910" width="9.5546875" style="1" customWidth="1"/>
    <col min="7911" max="7911" width="8.33203125" style="1" bestFit="1" customWidth="1"/>
    <col min="7912" max="7912" width="7.44140625" style="1" customWidth="1"/>
    <col min="7913" max="7915" width="10.6640625" style="1" customWidth="1"/>
    <col min="7916" max="7917" width="7.44140625" style="1" customWidth="1"/>
    <col min="7918" max="7918" width="2.33203125" style="1" customWidth="1"/>
    <col min="7919" max="7919" width="2.21875" style="1" customWidth="1"/>
    <col min="7920" max="7920" width="1.44140625" style="1" customWidth="1"/>
    <col min="7921" max="7921" width="4.44140625" style="1" customWidth="1"/>
    <col min="7922" max="7924" width="9.5546875" style="1" customWidth="1"/>
    <col min="7925" max="7925" width="8.77734375" style="1" bestFit="1" customWidth="1"/>
    <col min="7926" max="7926" width="7.44140625" style="1" customWidth="1"/>
    <col min="7927" max="7929" width="10.6640625" style="1" customWidth="1"/>
    <col min="7930" max="7930" width="8.77734375" style="1" bestFit="1" customWidth="1"/>
    <col min="7931" max="7931" width="7.44140625" style="1" customWidth="1"/>
    <col min="7932" max="8146" width="8.88671875" style="1"/>
    <col min="8147" max="8147" width="2.21875" style="1" customWidth="1"/>
    <col min="8148" max="8148" width="1.44140625" style="1" customWidth="1"/>
    <col min="8149" max="8149" width="4.44140625" style="1" customWidth="1"/>
    <col min="8150" max="8152" width="9.5546875" style="1" customWidth="1"/>
    <col min="8153" max="8153" width="8.77734375" style="1" bestFit="1" customWidth="1"/>
    <col min="8154" max="8154" width="7.44140625" style="1" customWidth="1"/>
    <col min="8155" max="8157" width="10.6640625" style="1" customWidth="1"/>
    <col min="8158" max="8158" width="8.77734375" style="1" bestFit="1" customWidth="1"/>
    <col min="8159" max="8159" width="7.44140625" style="1" customWidth="1"/>
    <col min="8160" max="8160" width="2.33203125" style="1" customWidth="1"/>
    <col min="8161" max="8161" width="2.21875" style="1" customWidth="1"/>
    <col min="8162" max="8162" width="1.44140625" style="1" customWidth="1"/>
    <col min="8163" max="8163" width="4.44140625" style="1" customWidth="1"/>
    <col min="8164" max="8166" width="9.5546875" style="1" customWidth="1"/>
    <col min="8167" max="8167" width="8.33203125" style="1" bestFit="1" customWidth="1"/>
    <col min="8168" max="8168" width="7.44140625" style="1" customWidth="1"/>
    <col min="8169" max="8171" width="10.6640625" style="1" customWidth="1"/>
    <col min="8172" max="8173" width="7.44140625" style="1" customWidth="1"/>
    <col min="8174" max="8174" width="2.33203125" style="1" customWidth="1"/>
    <col min="8175" max="8175" width="2.21875" style="1" customWidth="1"/>
    <col min="8176" max="8176" width="1.44140625" style="1" customWidth="1"/>
    <col min="8177" max="8177" width="4.44140625" style="1" customWidth="1"/>
    <col min="8178" max="8180" width="9.5546875" style="1" customWidth="1"/>
    <col min="8181" max="8181" width="8.77734375" style="1" bestFit="1" customWidth="1"/>
    <col min="8182" max="8182" width="7.44140625" style="1" customWidth="1"/>
    <col min="8183" max="8185" width="10.6640625" style="1" customWidth="1"/>
    <col min="8186" max="8186" width="8.77734375" style="1" bestFit="1" customWidth="1"/>
    <col min="8187" max="8187" width="7.44140625" style="1" customWidth="1"/>
    <col min="8188" max="8402" width="8.88671875" style="1"/>
    <col min="8403" max="8403" width="2.21875" style="1" customWidth="1"/>
    <col min="8404" max="8404" width="1.44140625" style="1" customWidth="1"/>
    <col min="8405" max="8405" width="4.44140625" style="1" customWidth="1"/>
    <col min="8406" max="8408" width="9.5546875" style="1" customWidth="1"/>
    <col min="8409" max="8409" width="8.77734375" style="1" bestFit="1" customWidth="1"/>
    <col min="8410" max="8410" width="7.44140625" style="1" customWidth="1"/>
    <col min="8411" max="8413" width="10.6640625" style="1" customWidth="1"/>
    <col min="8414" max="8414" width="8.77734375" style="1" bestFit="1" customWidth="1"/>
    <col min="8415" max="8415" width="7.44140625" style="1" customWidth="1"/>
    <col min="8416" max="8416" width="2.33203125" style="1" customWidth="1"/>
    <col min="8417" max="8417" width="2.21875" style="1" customWidth="1"/>
    <col min="8418" max="8418" width="1.44140625" style="1" customWidth="1"/>
    <col min="8419" max="8419" width="4.44140625" style="1" customWidth="1"/>
    <col min="8420" max="8422" width="9.5546875" style="1" customWidth="1"/>
    <col min="8423" max="8423" width="8.33203125" style="1" bestFit="1" customWidth="1"/>
    <col min="8424" max="8424" width="7.44140625" style="1" customWidth="1"/>
    <col min="8425" max="8427" width="10.6640625" style="1" customWidth="1"/>
    <col min="8428" max="8429" width="7.44140625" style="1" customWidth="1"/>
    <col min="8430" max="8430" width="2.33203125" style="1" customWidth="1"/>
    <col min="8431" max="8431" width="2.21875" style="1" customWidth="1"/>
    <col min="8432" max="8432" width="1.44140625" style="1" customWidth="1"/>
    <col min="8433" max="8433" width="4.44140625" style="1" customWidth="1"/>
    <col min="8434" max="8436" width="9.5546875" style="1" customWidth="1"/>
    <col min="8437" max="8437" width="8.77734375" style="1" bestFit="1" customWidth="1"/>
    <col min="8438" max="8438" width="7.44140625" style="1" customWidth="1"/>
    <col min="8439" max="8441" width="10.6640625" style="1" customWidth="1"/>
    <col min="8442" max="8442" width="8.77734375" style="1" bestFit="1" customWidth="1"/>
    <col min="8443" max="8443" width="7.44140625" style="1" customWidth="1"/>
    <col min="8444" max="8658" width="8.88671875" style="1"/>
    <col min="8659" max="8659" width="2.21875" style="1" customWidth="1"/>
    <col min="8660" max="8660" width="1.44140625" style="1" customWidth="1"/>
    <col min="8661" max="8661" width="4.44140625" style="1" customWidth="1"/>
    <col min="8662" max="8664" width="9.5546875" style="1" customWidth="1"/>
    <col min="8665" max="8665" width="8.77734375" style="1" bestFit="1" customWidth="1"/>
    <col min="8666" max="8666" width="7.44140625" style="1" customWidth="1"/>
    <col min="8667" max="8669" width="10.6640625" style="1" customWidth="1"/>
    <col min="8670" max="8670" width="8.77734375" style="1" bestFit="1" customWidth="1"/>
    <col min="8671" max="8671" width="7.44140625" style="1" customWidth="1"/>
    <col min="8672" max="8672" width="2.33203125" style="1" customWidth="1"/>
    <col min="8673" max="8673" width="2.21875" style="1" customWidth="1"/>
    <col min="8674" max="8674" width="1.44140625" style="1" customWidth="1"/>
    <col min="8675" max="8675" width="4.44140625" style="1" customWidth="1"/>
    <col min="8676" max="8678" width="9.5546875" style="1" customWidth="1"/>
    <col min="8679" max="8679" width="8.33203125" style="1" bestFit="1" customWidth="1"/>
    <col min="8680" max="8680" width="7.44140625" style="1" customWidth="1"/>
    <col min="8681" max="8683" width="10.6640625" style="1" customWidth="1"/>
    <col min="8684" max="8685" width="7.44140625" style="1" customWidth="1"/>
    <col min="8686" max="8686" width="2.33203125" style="1" customWidth="1"/>
    <col min="8687" max="8687" width="2.21875" style="1" customWidth="1"/>
    <col min="8688" max="8688" width="1.44140625" style="1" customWidth="1"/>
    <col min="8689" max="8689" width="4.44140625" style="1" customWidth="1"/>
    <col min="8690" max="8692" width="9.5546875" style="1" customWidth="1"/>
    <col min="8693" max="8693" width="8.77734375" style="1" bestFit="1" customWidth="1"/>
    <col min="8694" max="8694" width="7.44140625" style="1" customWidth="1"/>
    <col min="8695" max="8697" width="10.6640625" style="1" customWidth="1"/>
    <col min="8698" max="8698" width="8.77734375" style="1" bestFit="1" customWidth="1"/>
    <col min="8699" max="8699" width="7.44140625" style="1" customWidth="1"/>
    <col min="8700" max="8914" width="8.88671875" style="1"/>
    <col min="8915" max="8915" width="2.21875" style="1" customWidth="1"/>
    <col min="8916" max="8916" width="1.44140625" style="1" customWidth="1"/>
    <col min="8917" max="8917" width="4.44140625" style="1" customWidth="1"/>
    <col min="8918" max="8920" width="9.5546875" style="1" customWidth="1"/>
    <col min="8921" max="8921" width="8.77734375" style="1" bestFit="1" customWidth="1"/>
    <col min="8922" max="8922" width="7.44140625" style="1" customWidth="1"/>
    <col min="8923" max="8925" width="10.6640625" style="1" customWidth="1"/>
    <col min="8926" max="8926" width="8.77734375" style="1" bestFit="1" customWidth="1"/>
    <col min="8927" max="8927" width="7.44140625" style="1" customWidth="1"/>
    <col min="8928" max="8928" width="2.33203125" style="1" customWidth="1"/>
    <col min="8929" max="8929" width="2.21875" style="1" customWidth="1"/>
    <col min="8930" max="8930" width="1.44140625" style="1" customWidth="1"/>
    <col min="8931" max="8931" width="4.44140625" style="1" customWidth="1"/>
    <col min="8932" max="8934" width="9.5546875" style="1" customWidth="1"/>
    <col min="8935" max="8935" width="8.33203125" style="1" bestFit="1" customWidth="1"/>
    <col min="8936" max="8936" width="7.44140625" style="1" customWidth="1"/>
    <col min="8937" max="8939" width="10.6640625" style="1" customWidth="1"/>
    <col min="8940" max="8941" width="7.44140625" style="1" customWidth="1"/>
    <col min="8942" max="8942" width="2.33203125" style="1" customWidth="1"/>
    <col min="8943" max="8943" width="2.21875" style="1" customWidth="1"/>
    <col min="8944" max="8944" width="1.44140625" style="1" customWidth="1"/>
    <col min="8945" max="8945" width="4.44140625" style="1" customWidth="1"/>
    <col min="8946" max="8948" width="9.5546875" style="1" customWidth="1"/>
    <col min="8949" max="8949" width="8.77734375" style="1" bestFit="1" customWidth="1"/>
    <col min="8950" max="8950" width="7.44140625" style="1" customWidth="1"/>
    <col min="8951" max="8953" width="10.6640625" style="1" customWidth="1"/>
    <col min="8954" max="8954" width="8.77734375" style="1" bestFit="1" customWidth="1"/>
    <col min="8955" max="8955" width="7.44140625" style="1" customWidth="1"/>
    <col min="8956" max="9170" width="8.88671875" style="1"/>
    <col min="9171" max="9171" width="2.21875" style="1" customWidth="1"/>
    <col min="9172" max="9172" width="1.44140625" style="1" customWidth="1"/>
    <col min="9173" max="9173" width="4.44140625" style="1" customWidth="1"/>
    <col min="9174" max="9176" width="9.5546875" style="1" customWidth="1"/>
    <col min="9177" max="9177" width="8.77734375" style="1" bestFit="1" customWidth="1"/>
    <col min="9178" max="9178" width="7.44140625" style="1" customWidth="1"/>
    <col min="9179" max="9181" width="10.6640625" style="1" customWidth="1"/>
    <col min="9182" max="9182" width="8.77734375" style="1" bestFit="1" customWidth="1"/>
    <col min="9183" max="9183" width="7.44140625" style="1" customWidth="1"/>
    <col min="9184" max="9184" width="2.33203125" style="1" customWidth="1"/>
    <col min="9185" max="9185" width="2.21875" style="1" customWidth="1"/>
    <col min="9186" max="9186" width="1.44140625" style="1" customWidth="1"/>
    <col min="9187" max="9187" width="4.44140625" style="1" customWidth="1"/>
    <col min="9188" max="9190" width="9.5546875" style="1" customWidth="1"/>
    <col min="9191" max="9191" width="8.33203125" style="1" bestFit="1" customWidth="1"/>
    <col min="9192" max="9192" width="7.44140625" style="1" customWidth="1"/>
    <col min="9193" max="9195" width="10.6640625" style="1" customWidth="1"/>
    <col min="9196" max="9197" width="7.44140625" style="1" customWidth="1"/>
    <col min="9198" max="9198" width="2.33203125" style="1" customWidth="1"/>
    <col min="9199" max="9199" width="2.21875" style="1" customWidth="1"/>
    <col min="9200" max="9200" width="1.44140625" style="1" customWidth="1"/>
    <col min="9201" max="9201" width="4.44140625" style="1" customWidth="1"/>
    <col min="9202" max="9204" width="9.5546875" style="1" customWidth="1"/>
    <col min="9205" max="9205" width="8.77734375" style="1" bestFit="1" customWidth="1"/>
    <col min="9206" max="9206" width="7.44140625" style="1" customWidth="1"/>
    <col min="9207" max="9209" width="10.6640625" style="1" customWidth="1"/>
    <col min="9210" max="9210" width="8.77734375" style="1" bestFit="1" customWidth="1"/>
    <col min="9211" max="9211" width="7.44140625" style="1" customWidth="1"/>
    <col min="9212" max="9426" width="8.88671875" style="1"/>
    <col min="9427" max="9427" width="2.21875" style="1" customWidth="1"/>
    <col min="9428" max="9428" width="1.44140625" style="1" customWidth="1"/>
    <col min="9429" max="9429" width="4.44140625" style="1" customWidth="1"/>
    <col min="9430" max="9432" width="9.5546875" style="1" customWidth="1"/>
    <col min="9433" max="9433" width="8.77734375" style="1" bestFit="1" customWidth="1"/>
    <col min="9434" max="9434" width="7.44140625" style="1" customWidth="1"/>
    <col min="9435" max="9437" width="10.6640625" style="1" customWidth="1"/>
    <col min="9438" max="9438" width="8.77734375" style="1" bestFit="1" customWidth="1"/>
    <col min="9439" max="9439" width="7.44140625" style="1" customWidth="1"/>
    <col min="9440" max="9440" width="2.33203125" style="1" customWidth="1"/>
    <col min="9441" max="9441" width="2.21875" style="1" customWidth="1"/>
    <col min="9442" max="9442" width="1.44140625" style="1" customWidth="1"/>
    <col min="9443" max="9443" width="4.44140625" style="1" customWidth="1"/>
    <col min="9444" max="9446" width="9.5546875" style="1" customWidth="1"/>
    <col min="9447" max="9447" width="8.33203125" style="1" bestFit="1" customWidth="1"/>
    <col min="9448" max="9448" width="7.44140625" style="1" customWidth="1"/>
    <col min="9449" max="9451" width="10.6640625" style="1" customWidth="1"/>
    <col min="9452" max="9453" width="7.44140625" style="1" customWidth="1"/>
    <col min="9454" max="9454" width="2.33203125" style="1" customWidth="1"/>
    <col min="9455" max="9455" width="2.21875" style="1" customWidth="1"/>
    <col min="9456" max="9456" width="1.44140625" style="1" customWidth="1"/>
    <col min="9457" max="9457" width="4.44140625" style="1" customWidth="1"/>
    <col min="9458" max="9460" width="9.5546875" style="1" customWidth="1"/>
    <col min="9461" max="9461" width="8.77734375" style="1" bestFit="1" customWidth="1"/>
    <col min="9462" max="9462" width="7.44140625" style="1" customWidth="1"/>
    <col min="9463" max="9465" width="10.6640625" style="1" customWidth="1"/>
    <col min="9466" max="9466" width="8.77734375" style="1" bestFit="1" customWidth="1"/>
    <col min="9467" max="9467" width="7.44140625" style="1" customWidth="1"/>
    <col min="9468" max="9682" width="8.88671875" style="1"/>
    <col min="9683" max="9683" width="2.21875" style="1" customWidth="1"/>
    <col min="9684" max="9684" width="1.44140625" style="1" customWidth="1"/>
    <col min="9685" max="9685" width="4.44140625" style="1" customWidth="1"/>
    <col min="9686" max="9688" width="9.5546875" style="1" customWidth="1"/>
    <col min="9689" max="9689" width="8.77734375" style="1" bestFit="1" customWidth="1"/>
    <col min="9690" max="9690" width="7.44140625" style="1" customWidth="1"/>
    <col min="9691" max="9693" width="10.6640625" style="1" customWidth="1"/>
    <col min="9694" max="9694" width="8.77734375" style="1" bestFit="1" customWidth="1"/>
    <col min="9695" max="9695" width="7.44140625" style="1" customWidth="1"/>
    <col min="9696" max="9696" width="2.33203125" style="1" customWidth="1"/>
    <col min="9697" max="9697" width="2.21875" style="1" customWidth="1"/>
    <col min="9698" max="9698" width="1.44140625" style="1" customWidth="1"/>
    <col min="9699" max="9699" width="4.44140625" style="1" customWidth="1"/>
    <col min="9700" max="9702" width="9.5546875" style="1" customWidth="1"/>
    <col min="9703" max="9703" width="8.33203125" style="1" bestFit="1" customWidth="1"/>
    <col min="9704" max="9704" width="7.44140625" style="1" customWidth="1"/>
    <col min="9705" max="9707" width="10.6640625" style="1" customWidth="1"/>
    <col min="9708" max="9709" width="7.44140625" style="1" customWidth="1"/>
    <col min="9710" max="9710" width="2.33203125" style="1" customWidth="1"/>
    <col min="9711" max="9711" width="2.21875" style="1" customWidth="1"/>
    <col min="9712" max="9712" width="1.44140625" style="1" customWidth="1"/>
    <col min="9713" max="9713" width="4.44140625" style="1" customWidth="1"/>
    <col min="9714" max="9716" width="9.5546875" style="1" customWidth="1"/>
    <col min="9717" max="9717" width="8.77734375" style="1" bestFit="1" customWidth="1"/>
    <col min="9718" max="9718" width="7.44140625" style="1" customWidth="1"/>
    <col min="9719" max="9721" width="10.6640625" style="1" customWidth="1"/>
    <col min="9722" max="9722" width="8.77734375" style="1" bestFit="1" customWidth="1"/>
    <col min="9723" max="9723" width="7.44140625" style="1" customWidth="1"/>
    <col min="9724" max="9938" width="8.88671875" style="1"/>
    <col min="9939" max="9939" width="2.21875" style="1" customWidth="1"/>
    <col min="9940" max="9940" width="1.44140625" style="1" customWidth="1"/>
    <col min="9941" max="9941" width="4.44140625" style="1" customWidth="1"/>
    <col min="9942" max="9944" width="9.5546875" style="1" customWidth="1"/>
    <col min="9945" max="9945" width="8.77734375" style="1" bestFit="1" customWidth="1"/>
    <col min="9946" max="9946" width="7.44140625" style="1" customWidth="1"/>
    <col min="9947" max="9949" width="10.6640625" style="1" customWidth="1"/>
    <col min="9950" max="9950" width="8.77734375" style="1" bestFit="1" customWidth="1"/>
    <col min="9951" max="9951" width="7.44140625" style="1" customWidth="1"/>
    <col min="9952" max="9952" width="2.33203125" style="1" customWidth="1"/>
    <col min="9953" max="9953" width="2.21875" style="1" customWidth="1"/>
    <col min="9954" max="9954" width="1.44140625" style="1" customWidth="1"/>
    <col min="9955" max="9955" width="4.44140625" style="1" customWidth="1"/>
    <col min="9956" max="9958" width="9.5546875" style="1" customWidth="1"/>
    <col min="9959" max="9959" width="8.33203125" style="1" bestFit="1" customWidth="1"/>
    <col min="9960" max="9960" width="7.44140625" style="1" customWidth="1"/>
    <col min="9961" max="9963" width="10.6640625" style="1" customWidth="1"/>
    <col min="9964" max="9965" width="7.44140625" style="1" customWidth="1"/>
    <col min="9966" max="9966" width="2.33203125" style="1" customWidth="1"/>
    <col min="9967" max="9967" width="2.21875" style="1" customWidth="1"/>
    <col min="9968" max="9968" width="1.44140625" style="1" customWidth="1"/>
    <col min="9969" max="9969" width="4.44140625" style="1" customWidth="1"/>
    <col min="9970" max="9972" width="9.5546875" style="1" customWidth="1"/>
    <col min="9973" max="9973" width="8.77734375" style="1" bestFit="1" customWidth="1"/>
    <col min="9974" max="9974" width="7.44140625" style="1" customWidth="1"/>
    <col min="9975" max="9977" width="10.6640625" style="1" customWidth="1"/>
    <col min="9978" max="9978" width="8.77734375" style="1" bestFit="1" customWidth="1"/>
    <col min="9979" max="9979" width="7.44140625" style="1" customWidth="1"/>
    <col min="9980" max="10194" width="8.88671875" style="1"/>
    <col min="10195" max="10195" width="2.21875" style="1" customWidth="1"/>
    <col min="10196" max="10196" width="1.44140625" style="1" customWidth="1"/>
    <col min="10197" max="10197" width="4.44140625" style="1" customWidth="1"/>
    <col min="10198" max="10200" width="9.5546875" style="1" customWidth="1"/>
    <col min="10201" max="10201" width="8.77734375" style="1" bestFit="1" customWidth="1"/>
    <col min="10202" max="10202" width="7.44140625" style="1" customWidth="1"/>
    <col min="10203" max="10205" width="10.6640625" style="1" customWidth="1"/>
    <col min="10206" max="10206" width="8.77734375" style="1" bestFit="1" customWidth="1"/>
    <col min="10207" max="10207" width="7.44140625" style="1" customWidth="1"/>
    <col min="10208" max="10208" width="2.33203125" style="1" customWidth="1"/>
    <col min="10209" max="10209" width="2.21875" style="1" customWidth="1"/>
    <col min="10210" max="10210" width="1.44140625" style="1" customWidth="1"/>
    <col min="10211" max="10211" width="4.44140625" style="1" customWidth="1"/>
    <col min="10212" max="10214" width="9.5546875" style="1" customWidth="1"/>
    <col min="10215" max="10215" width="8.33203125" style="1" bestFit="1" customWidth="1"/>
    <col min="10216" max="10216" width="7.44140625" style="1" customWidth="1"/>
    <col min="10217" max="10219" width="10.6640625" style="1" customWidth="1"/>
    <col min="10220" max="10221" width="7.44140625" style="1" customWidth="1"/>
    <col min="10222" max="10222" width="2.33203125" style="1" customWidth="1"/>
    <col min="10223" max="10223" width="2.21875" style="1" customWidth="1"/>
    <col min="10224" max="10224" width="1.44140625" style="1" customWidth="1"/>
    <col min="10225" max="10225" width="4.44140625" style="1" customWidth="1"/>
    <col min="10226" max="10228" width="9.5546875" style="1" customWidth="1"/>
    <col min="10229" max="10229" width="8.77734375" style="1" bestFit="1" customWidth="1"/>
    <col min="10230" max="10230" width="7.44140625" style="1" customWidth="1"/>
    <col min="10231" max="10233" width="10.6640625" style="1" customWidth="1"/>
    <col min="10234" max="10234" width="8.77734375" style="1" bestFit="1" customWidth="1"/>
    <col min="10235" max="10235" width="7.44140625" style="1" customWidth="1"/>
    <col min="10236" max="10450" width="8.88671875" style="1"/>
    <col min="10451" max="10451" width="2.21875" style="1" customWidth="1"/>
    <col min="10452" max="10452" width="1.44140625" style="1" customWidth="1"/>
    <col min="10453" max="10453" width="4.44140625" style="1" customWidth="1"/>
    <col min="10454" max="10456" width="9.5546875" style="1" customWidth="1"/>
    <col min="10457" max="10457" width="8.77734375" style="1" bestFit="1" customWidth="1"/>
    <col min="10458" max="10458" width="7.44140625" style="1" customWidth="1"/>
    <col min="10459" max="10461" width="10.6640625" style="1" customWidth="1"/>
    <col min="10462" max="10462" width="8.77734375" style="1" bestFit="1" customWidth="1"/>
    <col min="10463" max="10463" width="7.44140625" style="1" customWidth="1"/>
    <col min="10464" max="10464" width="2.33203125" style="1" customWidth="1"/>
    <col min="10465" max="10465" width="2.21875" style="1" customWidth="1"/>
    <col min="10466" max="10466" width="1.44140625" style="1" customWidth="1"/>
    <col min="10467" max="10467" width="4.44140625" style="1" customWidth="1"/>
    <col min="10468" max="10470" width="9.5546875" style="1" customWidth="1"/>
    <col min="10471" max="10471" width="8.33203125" style="1" bestFit="1" customWidth="1"/>
    <col min="10472" max="10472" width="7.44140625" style="1" customWidth="1"/>
    <col min="10473" max="10475" width="10.6640625" style="1" customWidth="1"/>
    <col min="10476" max="10477" width="7.44140625" style="1" customWidth="1"/>
    <col min="10478" max="10478" width="2.33203125" style="1" customWidth="1"/>
    <col min="10479" max="10479" width="2.21875" style="1" customWidth="1"/>
    <col min="10480" max="10480" width="1.44140625" style="1" customWidth="1"/>
    <col min="10481" max="10481" width="4.44140625" style="1" customWidth="1"/>
    <col min="10482" max="10484" width="9.5546875" style="1" customWidth="1"/>
    <col min="10485" max="10485" width="8.77734375" style="1" bestFit="1" customWidth="1"/>
    <col min="10486" max="10486" width="7.44140625" style="1" customWidth="1"/>
    <col min="10487" max="10489" width="10.6640625" style="1" customWidth="1"/>
    <col min="10490" max="10490" width="8.77734375" style="1" bestFit="1" customWidth="1"/>
    <col min="10491" max="10491" width="7.44140625" style="1" customWidth="1"/>
    <col min="10492" max="10706" width="8.88671875" style="1"/>
    <col min="10707" max="10707" width="2.21875" style="1" customWidth="1"/>
    <col min="10708" max="10708" width="1.44140625" style="1" customWidth="1"/>
    <col min="10709" max="10709" width="4.44140625" style="1" customWidth="1"/>
    <col min="10710" max="10712" width="9.5546875" style="1" customWidth="1"/>
    <col min="10713" max="10713" width="8.77734375" style="1" bestFit="1" customWidth="1"/>
    <col min="10714" max="10714" width="7.44140625" style="1" customWidth="1"/>
    <col min="10715" max="10717" width="10.6640625" style="1" customWidth="1"/>
    <col min="10718" max="10718" width="8.77734375" style="1" bestFit="1" customWidth="1"/>
    <col min="10719" max="10719" width="7.44140625" style="1" customWidth="1"/>
    <col min="10720" max="10720" width="2.33203125" style="1" customWidth="1"/>
    <col min="10721" max="10721" width="2.21875" style="1" customWidth="1"/>
    <col min="10722" max="10722" width="1.44140625" style="1" customWidth="1"/>
    <col min="10723" max="10723" width="4.44140625" style="1" customWidth="1"/>
    <col min="10724" max="10726" width="9.5546875" style="1" customWidth="1"/>
    <col min="10727" max="10727" width="8.33203125" style="1" bestFit="1" customWidth="1"/>
    <col min="10728" max="10728" width="7.44140625" style="1" customWidth="1"/>
    <col min="10729" max="10731" width="10.6640625" style="1" customWidth="1"/>
    <col min="10732" max="10733" width="7.44140625" style="1" customWidth="1"/>
    <col min="10734" max="10734" width="2.33203125" style="1" customWidth="1"/>
    <col min="10735" max="10735" width="2.21875" style="1" customWidth="1"/>
    <col min="10736" max="10736" width="1.44140625" style="1" customWidth="1"/>
    <col min="10737" max="10737" width="4.44140625" style="1" customWidth="1"/>
    <col min="10738" max="10740" width="9.5546875" style="1" customWidth="1"/>
    <col min="10741" max="10741" width="8.77734375" style="1" bestFit="1" customWidth="1"/>
    <col min="10742" max="10742" width="7.44140625" style="1" customWidth="1"/>
    <col min="10743" max="10745" width="10.6640625" style="1" customWidth="1"/>
    <col min="10746" max="10746" width="8.77734375" style="1" bestFit="1" customWidth="1"/>
    <col min="10747" max="10747" width="7.44140625" style="1" customWidth="1"/>
    <col min="10748" max="10962" width="8.88671875" style="1"/>
    <col min="10963" max="10963" width="2.21875" style="1" customWidth="1"/>
    <col min="10964" max="10964" width="1.44140625" style="1" customWidth="1"/>
    <col min="10965" max="10965" width="4.44140625" style="1" customWidth="1"/>
    <col min="10966" max="10968" width="9.5546875" style="1" customWidth="1"/>
    <col min="10969" max="10969" width="8.77734375" style="1" bestFit="1" customWidth="1"/>
    <col min="10970" max="10970" width="7.44140625" style="1" customWidth="1"/>
    <col min="10971" max="10973" width="10.6640625" style="1" customWidth="1"/>
    <col min="10974" max="10974" width="8.77734375" style="1" bestFit="1" customWidth="1"/>
    <col min="10975" max="10975" width="7.44140625" style="1" customWidth="1"/>
    <col min="10976" max="10976" width="2.33203125" style="1" customWidth="1"/>
    <col min="10977" max="10977" width="2.21875" style="1" customWidth="1"/>
    <col min="10978" max="10978" width="1.44140625" style="1" customWidth="1"/>
    <col min="10979" max="10979" width="4.44140625" style="1" customWidth="1"/>
    <col min="10980" max="10982" width="9.5546875" style="1" customWidth="1"/>
    <col min="10983" max="10983" width="8.33203125" style="1" bestFit="1" customWidth="1"/>
    <col min="10984" max="10984" width="7.44140625" style="1" customWidth="1"/>
    <col min="10985" max="10987" width="10.6640625" style="1" customWidth="1"/>
    <col min="10988" max="10989" width="7.44140625" style="1" customWidth="1"/>
    <col min="10990" max="10990" width="2.33203125" style="1" customWidth="1"/>
    <col min="10991" max="10991" width="2.21875" style="1" customWidth="1"/>
    <col min="10992" max="10992" width="1.44140625" style="1" customWidth="1"/>
    <col min="10993" max="10993" width="4.44140625" style="1" customWidth="1"/>
    <col min="10994" max="10996" width="9.5546875" style="1" customWidth="1"/>
    <col min="10997" max="10997" width="8.77734375" style="1" bestFit="1" customWidth="1"/>
    <col min="10998" max="10998" width="7.44140625" style="1" customWidth="1"/>
    <col min="10999" max="11001" width="10.6640625" style="1" customWidth="1"/>
    <col min="11002" max="11002" width="8.77734375" style="1" bestFit="1" customWidth="1"/>
    <col min="11003" max="11003" width="7.44140625" style="1" customWidth="1"/>
    <col min="11004" max="11218" width="8.88671875" style="1"/>
    <col min="11219" max="11219" width="2.21875" style="1" customWidth="1"/>
    <col min="11220" max="11220" width="1.44140625" style="1" customWidth="1"/>
    <col min="11221" max="11221" width="4.44140625" style="1" customWidth="1"/>
    <col min="11222" max="11224" width="9.5546875" style="1" customWidth="1"/>
    <col min="11225" max="11225" width="8.77734375" style="1" bestFit="1" customWidth="1"/>
    <col min="11226" max="11226" width="7.44140625" style="1" customWidth="1"/>
    <col min="11227" max="11229" width="10.6640625" style="1" customWidth="1"/>
    <col min="11230" max="11230" width="8.77734375" style="1" bestFit="1" customWidth="1"/>
    <col min="11231" max="11231" width="7.44140625" style="1" customWidth="1"/>
    <col min="11232" max="11232" width="2.33203125" style="1" customWidth="1"/>
    <col min="11233" max="11233" width="2.21875" style="1" customWidth="1"/>
    <col min="11234" max="11234" width="1.44140625" style="1" customWidth="1"/>
    <col min="11235" max="11235" width="4.44140625" style="1" customWidth="1"/>
    <col min="11236" max="11238" width="9.5546875" style="1" customWidth="1"/>
    <col min="11239" max="11239" width="8.33203125" style="1" bestFit="1" customWidth="1"/>
    <col min="11240" max="11240" width="7.44140625" style="1" customWidth="1"/>
    <col min="11241" max="11243" width="10.6640625" style="1" customWidth="1"/>
    <col min="11244" max="11245" width="7.44140625" style="1" customWidth="1"/>
    <col min="11246" max="11246" width="2.33203125" style="1" customWidth="1"/>
    <col min="11247" max="11247" width="2.21875" style="1" customWidth="1"/>
    <col min="11248" max="11248" width="1.44140625" style="1" customWidth="1"/>
    <col min="11249" max="11249" width="4.44140625" style="1" customWidth="1"/>
    <col min="11250" max="11252" width="9.5546875" style="1" customWidth="1"/>
    <col min="11253" max="11253" width="8.77734375" style="1" bestFit="1" customWidth="1"/>
    <col min="11254" max="11254" width="7.44140625" style="1" customWidth="1"/>
    <col min="11255" max="11257" width="10.6640625" style="1" customWidth="1"/>
    <col min="11258" max="11258" width="8.77734375" style="1" bestFit="1" customWidth="1"/>
    <col min="11259" max="11259" width="7.44140625" style="1" customWidth="1"/>
    <col min="11260" max="11474" width="8.88671875" style="1"/>
    <col min="11475" max="11475" width="2.21875" style="1" customWidth="1"/>
    <col min="11476" max="11476" width="1.44140625" style="1" customWidth="1"/>
    <col min="11477" max="11477" width="4.44140625" style="1" customWidth="1"/>
    <col min="11478" max="11480" width="9.5546875" style="1" customWidth="1"/>
    <col min="11481" max="11481" width="8.77734375" style="1" bestFit="1" customWidth="1"/>
    <col min="11482" max="11482" width="7.44140625" style="1" customWidth="1"/>
    <col min="11483" max="11485" width="10.6640625" style="1" customWidth="1"/>
    <col min="11486" max="11486" width="8.77734375" style="1" bestFit="1" customWidth="1"/>
    <col min="11487" max="11487" width="7.44140625" style="1" customWidth="1"/>
    <col min="11488" max="11488" width="2.33203125" style="1" customWidth="1"/>
    <col min="11489" max="11489" width="2.21875" style="1" customWidth="1"/>
    <col min="11490" max="11490" width="1.44140625" style="1" customWidth="1"/>
    <col min="11491" max="11491" width="4.44140625" style="1" customWidth="1"/>
    <col min="11492" max="11494" width="9.5546875" style="1" customWidth="1"/>
    <col min="11495" max="11495" width="8.33203125" style="1" bestFit="1" customWidth="1"/>
    <col min="11496" max="11496" width="7.44140625" style="1" customWidth="1"/>
    <col min="11497" max="11499" width="10.6640625" style="1" customWidth="1"/>
    <col min="11500" max="11501" width="7.44140625" style="1" customWidth="1"/>
    <col min="11502" max="11502" width="2.33203125" style="1" customWidth="1"/>
    <col min="11503" max="11503" width="2.21875" style="1" customWidth="1"/>
    <col min="11504" max="11504" width="1.44140625" style="1" customWidth="1"/>
    <col min="11505" max="11505" width="4.44140625" style="1" customWidth="1"/>
    <col min="11506" max="11508" width="9.5546875" style="1" customWidth="1"/>
    <col min="11509" max="11509" width="8.77734375" style="1" bestFit="1" customWidth="1"/>
    <col min="11510" max="11510" width="7.44140625" style="1" customWidth="1"/>
    <col min="11511" max="11513" width="10.6640625" style="1" customWidth="1"/>
    <col min="11514" max="11514" width="8.77734375" style="1" bestFit="1" customWidth="1"/>
    <col min="11515" max="11515" width="7.44140625" style="1" customWidth="1"/>
    <col min="11516" max="11730" width="8.88671875" style="1"/>
    <col min="11731" max="11731" width="2.21875" style="1" customWidth="1"/>
    <col min="11732" max="11732" width="1.44140625" style="1" customWidth="1"/>
    <col min="11733" max="11733" width="4.44140625" style="1" customWidth="1"/>
    <col min="11734" max="11736" width="9.5546875" style="1" customWidth="1"/>
    <col min="11737" max="11737" width="8.77734375" style="1" bestFit="1" customWidth="1"/>
    <col min="11738" max="11738" width="7.44140625" style="1" customWidth="1"/>
    <col min="11739" max="11741" width="10.6640625" style="1" customWidth="1"/>
    <col min="11742" max="11742" width="8.77734375" style="1" bestFit="1" customWidth="1"/>
    <col min="11743" max="11743" width="7.44140625" style="1" customWidth="1"/>
    <col min="11744" max="11744" width="2.33203125" style="1" customWidth="1"/>
    <col min="11745" max="11745" width="2.21875" style="1" customWidth="1"/>
    <col min="11746" max="11746" width="1.44140625" style="1" customWidth="1"/>
    <col min="11747" max="11747" width="4.44140625" style="1" customWidth="1"/>
    <col min="11748" max="11750" width="9.5546875" style="1" customWidth="1"/>
    <col min="11751" max="11751" width="8.33203125" style="1" bestFit="1" customWidth="1"/>
    <col min="11752" max="11752" width="7.44140625" style="1" customWidth="1"/>
    <col min="11753" max="11755" width="10.6640625" style="1" customWidth="1"/>
    <col min="11756" max="11757" width="7.44140625" style="1" customWidth="1"/>
    <col min="11758" max="11758" width="2.33203125" style="1" customWidth="1"/>
    <col min="11759" max="11759" width="2.21875" style="1" customWidth="1"/>
    <col min="11760" max="11760" width="1.44140625" style="1" customWidth="1"/>
    <col min="11761" max="11761" width="4.44140625" style="1" customWidth="1"/>
    <col min="11762" max="11764" width="9.5546875" style="1" customWidth="1"/>
    <col min="11765" max="11765" width="8.77734375" style="1" bestFit="1" customWidth="1"/>
    <col min="11766" max="11766" width="7.44140625" style="1" customWidth="1"/>
    <col min="11767" max="11769" width="10.6640625" style="1" customWidth="1"/>
    <col min="11770" max="11770" width="8.77734375" style="1" bestFit="1" customWidth="1"/>
    <col min="11771" max="11771" width="7.44140625" style="1" customWidth="1"/>
    <col min="11772" max="11986" width="8.88671875" style="1"/>
    <col min="11987" max="11987" width="2.21875" style="1" customWidth="1"/>
    <col min="11988" max="11988" width="1.44140625" style="1" customWidth="1"/>
    <col min="11989" max="11989" width="4.44140625" style="1" customWidth="1"/>
    <col min="11990" max="11992" width="9.5546875" style="1" customWidth="1"/>
    <col min="11993" max="11993" width="8.77734375" style="1" bestFit="1" customWidth="1"/>
    <col min="11994" max="11994" width="7.44140625" style="1" customWidth="1"/>
    <col min="11995" max="11997" width="10.6640625" style="1" customWidth="1"/>
    <col min="11998" max="11998" width="8.77734375" style="1" bestFit="1" customWidth="1"/>
    <col min="11999" max="11999" width="7.44140625" style="1" customWidth="1"/>
    <col min="12000" max="12000" width="2.33203125" style="1" customWidth="1"/>
    <col min="12001" max="12001" width="2.21875" style="1" customWidth="1"/>
    <col min="12002" max="12002" width="1.44140625" style="1" customWidth="1"/>
    <col min="12003" max="12003" width="4.44140625" style="1" customWidth="1"/>
    <col min="12004" max="12006" width="9.5546875" style="1" customWidth="1"/>
    <col min="12007" max="12007" width="8.33203125" style="1" bestFit="1" customWidth="1"/>
    <col min="12008" max="12008" width="7.44140625" style="1" customWidth="1"/>
    <col min="12009" max="12011" width="10.6640625" style="1" customWidth="1"/>
    <col min="12012" max="12013" width="7.44140625" style="1" customWidth="1"/>
    <col min="12014" max="12014" width="2.33203125" style="1" customWidth="1"/>
    <col min="12015" max="12015" width="2.21875" style="1" customWidth="1"/>
    <col min="12016" max="12016" width="1.44140625" style="1" customWidth="1"/>
    <col min="12017" max="12017" width="4.44140625" style="1" customWidth="1"/>
    <col min="12018" max="12020" width="9.5546875" style="1" customWidth="1"/>
    <col min="12021" max="12021" width="8.77734375" style="1" bestFit="1" customWidth="1"/>
    <col min="12022" max="12022" width="7.44140625" style="1" customWidth="1"/>
    <col min="12023" max="12025" width="10.6640625" style="1" customWidth="1"/>
    <col min="12026" max="12026" width="8.77734375" style="1" bestFit="1" customWidth="1"/>
    <col min="12027" max="12027" width="7.44140625" style="1" customWidth="1"/>
    <col min="12028" max="12242" width="8.88671875" style="1"/>
    <col min="12243" max="12243" width="2.21875" style="1" customWidth="1"/>
    <col min="12244" max="12244" width="1.44140625" style="1" customWidth="1"/>
    <col min="12245" max="12245" width="4.44140625" style="1" customWidth="1"/>
    <col min="12246" max="12248" width="9.5546875" style="1" customWidth="1"/>
    <col min="12249" max="12249" width="8.77734375" style="1" bestFit="1" customWidth="1"/>
    <col min="12250" max="12250" width="7.44140625" style="1" customWidth="1"/>
    <col min="12251" max="12253" width="10.6640625" style="1" customWidth="1"/>
    <col min="12254" max="12254" width="8.77734375" style="1" bestFit="1" customWidth="1"/>
    <col min="12255" max="12255" width="7.44140625" style="1" customWidth="1"/>
    <col min="12256" max="12256" width="2.33203125" style="1" customWidth="1"/>
    <col min="12257" max="12257" width="2.21875" style="1" customWidth="1"/>
    <col min="12258" max="12258" width="1.44140625" style="1" customWidth="1"/>
    <col min="12259" max="12259" width="4.44140625" style="1" customWidth="1"/>
    <col min="12260" max="12262" width="9.5546875" style="1" customWidth="1"/>
    <col min="12263" max="12263" width="8.33203125" style="1" bestFit="1" customWidth="1"/>
    <col min="12264" max="12264" width="7.44140625" style="1" customWidth="1"/>
    <col min="12265" max="12267" width="10.6640625" style="1" customWidth="1"/>
    <col min="12268" max="12269" width="7.44140625" style="1" customWidth="1"/>
    <col min="12270" max="12270" width="2.33203125" style="1" customWidth="1"/>
    <col min="12271" max="12271" width="2.21875" style="1" customWidth="1"/>
    <col min="12272" max="12272" width="1.44140625" style="1" customWidth="1"/>
    <col min="12273" max="12273" width="4.44140625" style="1" customWidth="1"/>
    <col min="12274" max="12276" width="9.5546875" style="1" customWidth="1"/>
    <col min="12277" max="12277" width="8.77734375" style="1" bestFit="1" customWidth="1"/>
    <col min="12278" max="12278" width="7.44140625" style="1" customWidth="1"/>
    <col min="12279" max="12281" width="10.6640625" style="1" customWidth="1"/>
    <col min="12282" max="12282" width="8.77734375" style="1" bestFit="1" customWidth="1"/>
    <col min="12283" max="12283" width="7.44140625" style="1" customWidth="1"/>
    <col min="12284" max="12498" width="8.88671875" style="1"/>
    <col min="12499" max="12499" width="2.21875" style="1" customWidth="1"/>
    <col min="12500" max="12500" width="1.44140625" style="1" customWidth="1"/>
    <col min="12501" max="12501" width="4.44140625" style="1" customWidth="1"/>
    <col min="12502" max="12504" width="9.5546875" style="1" customWidth="1"/>
    <col min="12505" max="12505" width="8.77734375" style="1" bestFit="1" customWidth="1"/>
    <col min="12506" max="12506" width="7.44140625" style="1" customWidth="1"/>
    <col min="12507" max="12509" width="10.6640625" style="1" customWidth="1"/>
    <col min="12510" max="12510" width="8.77734375" style="1" bestFit="1" customWidth="1"/>
    <col min="12511" max="12511" width="7.44140625" style="1" customWidth="1"/>
    <col min="12512" max="12512" width="2.33203125" style="1" customWidth="1"/>
    <col min="12513" max="12513" width="2.21875" style="1" customWidth="1"/>
    <col min="12514" max="12514" width="1.44140625" style="1" customWidth="1"/>
    <col min="12515" max="12515" width="4.44140625" style="1" customWidth="1"/>
    <col min="12516" max="12518" width="9.5546875" style="1" customWidth="1"/>
    <col min="12519" max="12519" width="8.33203125" style="1" bestFit="1" customWidth="1"/>
    <col min="12520" max="12520" width="7.44140625" style="1" customWidth="1"/>
    <col min="12521" max="12523" width="10.6640625" style="1" customWidth="1"/>
    <col min="12524" max="12525" width="7.44140625" style="1" customWidth="1"/>
    <col min="12526" max="12526" width="2.33203125" style="1" customWidth="1"/>
    <col min="12527" max="12527" width="2.21875" style="1" customWidth="1"/>
    <col min="12528" max="12528" width="1.44140625" style="1" customWidth="1"/>
    <col min="12529" max="12529" width="4.44140625" style="1" customWidth="1"/>
    <col min="12530" max="12532" width="9.5546875" style="1" customWidth="1"/>
    <col min="12533" max="12533" width="8.77734375" style="1" bestFit="1" customWidth="1"/>
    <col min="12534" max="12534" width="7.44140625" style="1" customWidth="1"/>
    <col min="12535" max="12537" width="10.6640625" style="1" customWidth="1"/>
    <col min="12538" max="12538" width="8.77734375" style="1" bestFit="1" customWidth="1"/>
    <col min="12539" max="12539" width="7.44140625" style="1" customWidth="1"/>
    <col min="12540" max="12754" width="8.88671875" style="1"/>
    <col min="12755" max="12755" width="2.21875" style="1" customWidth="1"/>
    <col min="12756" max="12756" width="1.44140625" style="1" customWidth="1"/>
    <col min="12757" max="12757" width="4.44140625" style="1" customWidth="1"/>
    <col min="12758" max="12760" width="9.5546875" style="1" customWidth="1"/>
    <col min="12761" max="12761" width="8.77734375" style="1" bestFit="1" customWidth="1"/>
    <col min="12762" max="12762" width="7.44140625" style="1" customWidth="1"/>
    <col min="12763" max="12765" width="10.6640625" style="1" customWidth="1"/>
    <col min="12766" max="12766" width="8.77734375" style="1" bestFit="1" customWidth="1"/>
    <col min="12767" max="12767" width="7.44140625" style="1" customWidth="1"/>
    <col min="12768" max="12768" width="2.33203125" style="1" customWidth="1"/>
    <col min="12769" max="12769" width="2.21875" style="1" customWidth="1"/>
    <col min="12770" max="12770" width="1.44140625" style="1" customWidth="1"/>
    <col min="12771" max="12771" width="4.44140625" style="1" customWidth="1"/>
    <col min="12772" max="12774" width="9.5546875" style="1" customWidth="1"/>
    <col min="12775" max="12775" width="8.33203125" style="1" bestFit="1" customWidth="1"/>
    <col min="12776" max="12776" width="7.44140625" style="1" customWidth="1"/>
    <col min="12777" max="12779" width="10.6640625" style="1" customWidth="1"/>
    <col min="12780" max="12781" width="7.44140625" style="1" customWidth="1"/>
    <col min="12782" max="12782" width="2.33203125" style="1" customWidth="1"/>
    <col min="12783" max="12783" width="2.21875" style="1" customWidth="1"/>
    <col min="12784" max="12784" width="1.44140625" style="1" customWidth="1"/>
    <col min="12785" max="12785" width="4.44140625" style="1" customWidth="1"/>
    <col min="12786" max="12788" width="9.5546875" style="1" customWidth="1"/>
    <col min="12789" max="12789" width="8.77734375" style="1" bestFit="1" customWidth="1"/>
    <col min="12790" max="12790" width="7.44140625" style="1" customWidth="1"/>
    <col min="12791" max="12793" width="10.6640625" style="1" customWidth="1"/>
    <col min="12794" max="12794" width="8.77734375" style="1" bestFit="1" customWidth="1"/>
    <col min="12795" max="12795" width="7.44140625" style="1" customWidth="1"/>
    <col min="12796" max="13010" width="8.88671875" style="1"/>
    <col min="13011" max="13011" width="2.21875" style="1" customWidth="1"/>
    <col min="13012" max="13012" width="1.44140625" style="1" customWidth="1"/>
    <col min="13013" max="13013" width="4.44140625" style="1" customWidth="1"/>
    <col min="13014" max="13016" width="9.5546875" style="1" customWidth="1"/>
    <col min="13017" max="13017" width="8.77734375" style="1" bestFit="1" customWidth="1"/>
    <col min="13018" max="13018" width="7.44140625" style="1" customWidth="1"/>
    <col min="13019" max="13021" width="10.6640625" style="1" customWidth="1"/>
    <col min="13022" max="13022" width="8.77734375" style="1" bestFit="1" customWidth="1"/>
    <col min="13023" max="13023" width="7.44140625" style="1" customWidth="1"/>
    <col min="13024" max="13024" width="2.33203125" style="1" customWidth="1"/>
    <col min="13025" max="13025" width="2.21875" style="1" customWidth="1"/>
    <col min="13026" max="13026" width="1.44140625" style="1" customWidth="1"/>
    <col min="13027" max="13027" width="4.44140625" style="1" customWidth="1"/>
    <col min="13028" max="13030" width="9.5546875" style="1" customWidth="1"/>
    <col min="13031" max="13031" width="8.33203125" style="1" bestFit="1" customWidth="1"/>
    <col min="13032" max="13032" width="7.44140625" style="1" customWidth="1"/>
    <col min="13033" max="13035" width="10.6640625" style="1" customWidth="1"/>
    <col min="13036" max="13037" width="7.44140625" style="1" customWidth="1"/>
    <col min="13038" max="13038" width="2.33203125" style="1" customWidth="1"/>
    <col min="13039" max="13039" width="2.21875" style="1" customWidth="1"/>
    <col min="13040" max="13040" width="1.44140625" style="1" customWidth="1"/>
    <col min="13041" max="13041" width="4.44140625" style="1" customWidth="1"/>
    <col min="13042" max="13044" width="9.5546875" style="1" customWidth="1"/>
    <col min="13045" max="13045" width="8.77734375" style="1" bestFit="1" customWidth="1"/>
    <col min="13046" max="13046" width="7.44140625" style="1" customWidth="1"/>
    <col min="13047" max="13049" width="10.6640625" style="1" customWidth="1"/>
    <col min="13050" max="13050" width="8.77734375" style="1" bestFit="1" customWidth="1"/>
    <col min="13051" max="13051" width="7.44140625" style="1" customWidth="1"/>
    <col min="13052" max="13266" width="8.88671875" style="1"/>
    <col min="13267" max="13267" width="2.21875" style="1" customWidth="1"/>
    <col min="13268" max="13268" width="1.44140625" style="1" customWidth="1"/>
    <col min="13269" max="13269" width="4.44140625" style="1" customWidth="1"/>
    <col min="13270" max="13272" width="9.5546875" style="1" customWidth="1"/>
    <col min="13273" max="13273" width="8.77734375" style="1" bestFit="1" customWidth="1"/>
    <col min="13274" max="13274" width="7.44140625" style="1" customWidth="1"/>
    <col min="13275" max="13277" width="10.6640625" style="1" customWidth="1"/>
    <col min="13278" max="13278" width="8.77734375" style="1" bestFit="1" customWidth="1"/>
    <col min="13279" max="13279" width="7.44140625" style="1" customWidth="1"/>
    <col min="13280" max="13280" width="2.33203125" style="1" customWidth="1"/>
    <col min="13281" max="13281" width="2.21875" style="1" customWidth="1"/>
    <col min="13282" max="13282" width="1.44140625" style="1" customWidth="1"/>
    <col min="13283" max="13283" width="4.44140625" style="1" customWidth="1"/>
    <col min="13284" max="13286" width="9.5546875" style="1" customWidth="1"/>
    <col min="13287" max="13287" width="8.33203125" style="1" bestFit="1" customWidth="1"/>
    <col min="13288" max="13288" width="7.44140625" style="1" customWidth="1"/>
    <col min="13289" max="13291" width="10.6640625" style="1" customWidth="1"/>
    <col min="13292" max="13293" width="7.44140625" style="1" customWidth="1"/>
    <col min="13294" max="13294" width="2.33203125" style="1" customWidth="1"/>
    <col min="13295" max="13295" width="2.21875" style="1" customWidth="1"/>
    <col min="13296" max="13296" width="1.44140625" style="1" customWidth="1"/>
    <col min="13297" max="13297" width="4.44140625" style="1" customWidth="1"/>
    <col min="13298" max="13300" width="9.5546875" style="1" customWidth="1"/>
    <col min="13301" max="13301" width="8.77734375" style="1" bestFit="1" customWidth="1"/>
    <col min="13302" max="13302" width="7.44140625" style="1" customWidth="1"/>
    <col min="13303" max="13305" width="10.6640625" style="1" customWidth="1"/>
    <col min="13306" max="13306" width="8.77734375" style="1" bestFit="1" customWidth="1"/>
    <col min="13307" max="13307" width="7.44140625" style="1" customWidth="1"/>
    <col min="13308" max="13522" width="8.88671875" style="1"/>
    <col min="13523" max="13523" width="2.21875" style="1" customWidth="1"/>
    <col min="13524" max="13524" width="1.44140625" style="1" customWidth="1"/>
    <col min="13525" max="13525" width="4.44140625" style="1" customWidth="1"/>
    <col min="13526" max="13528" width="9.5546875" style="1" customWidth="1"/>
    <col min="13529" max="13529" width="8.77734375" style="1" bestFit="1" customWidth="1"/>
    <col min="13530" max="13530" width="7.44140625" style="1" customWidth="1"/>
    <col min="13531" max="13533" width="10.6640625" style="1" customWidth="1"/>
    <col min="13534" max="13534" width="8.77734375" style="1" bestFit="1" customWidth="1"/>
    <col min="13535" max="13535" width="7.44140625" style="1" customWidth="1"/>
    <col min="13536" max="13536" width="2.33203125" style="1" customWidth="1"/>
    <col min="13537" max="13537" width="2.21875" style="1" customWidth="1"/>
    <col min="13538" max="13538" width="1.44140625" style="1" customWidth="1"/>
    <col min="13539" max="13539" width="4.44140625" style="1" customWidth="1"/>
    <col min="13540" max="13542" width="9.5546875" style="1" customWidth="1"/>
    <col min="13543" max="13543" width="8.33203125" style="1" bestFit="1" customWidth="1"/>
    <col min="13544" max="13544" width="7.44140625" style="1" customWidth="1"/>
    <col min="13545" max="13547" width="10.6640625" style="1" customWidth="1"/>
    <col min="13548" max="13549" width="7.44140625" style="1" customWidth="1"/>
    <col min="13550" max="13550" width="2.33203125" style="1" customWidth="1"/>
    <col min="13551" max="13551" width="2.21875" style="1" customWidth="1"/>
    <col min="13552" max="13552" width="1.44140625" style="1" customWidth="1"/>
    <col min="13553" max="13553" width="4.44140625" style="1" customWidth="1"/>
    <col min="13554" max="13556" width="9.5546875" style="1" customWidth="1"/>
    <col min="13557" max="13557" width="8.77734375" style="1" bestFit="1" customWidth="1"/>
    <col min="13558" max="13558" width="7.44140625" style="1" customWidth="1"/>
    <col min="13559" max="13561" width="10.6640625" style="1" customWidth="1"/>
    <col min="13562" max="13562" width="8.77734375" style="1" bestFit="1" customWidth="1"/>
    <col min="13563" max="13563" width="7.44140625" style="1" customWidth="1"/>
    <col min="13564" max="13778" width="8.88671875" style="1"/>
    <col min="13779" max="13779" width="2.21875" style="1" customWidth="1"/>
    <col min="13780" max="13780" width="1.44140625" style="1" customWidth="1"/>
    <col min="13781" max="13781" width="4.44140625" style="1" customWidth="1"/>
    <col min="13782" max="13784" width="9.5546875" style="1" customWidth="1"/>
    <col min="13785" max="13785" width="8.77734375" style="1" bestFit="1" customWidth="1"/>
    <col min="13786" max="13786" width="7.44140625" style="1" customWidth="1"/>
    <col min="13787" max="13789" width="10.6640625" style="1" customWidth="1"/>
    <col min="13790" max="13790" width="8.77734375" style="1" bestFit="1" customWidth="1"/>
    <col min="13791" max="13791" width="7.44140625" style="1" customWidth="1"/>
    <col min="13792" max="13792" width="2.33203125" style="1" customWidth="1"/>
    <col min="13793" max="13793" width="2.21875" style="1" customWidth="1"/>
    <col min="13794" max="13794" width="1.44140625" style="1" customWidth="1"/>
    <col min="13795" max="13795" width="4.44140625" style="1" customWidth="1"/>
    <col min="13796" max="13798" width="9.5546875" style="1" customWidth="1"/>
    <col min="13799" max="13799" width="8.33203125" style="1" bestFit="1" customWidth="1"/>
    <col min="13800" max="13800" width="7.44140625" style="1" customWidth="1"/>
    <col min="13801" max="13803" width="10.6640625" style="1" customWidth="1"/>
    <col min="13804" max="13805" width="7.44140625" style="1" customWidth="1"/>
    <col min="13806" max="13806" width="2.33203125" style="1" customWidth="1"/>
    <col min="13807" max="13807" width="2.21875" style="1" customWidth="1"/>
    <col min="13808" max="13808" width="1.44140625" style="1" customWidth="1"/>
    <col min="13809" max="13809" width="4.44140625" style="1" customWidth="1"/>
    <col min="13810" max="13812" width="9.5546875" style="1" customWidth="1"/>
    <col min="13813" max="13813" width="8.77734375" style="1" bestFit="1" customWidth="1"/>
    <col min="13814" max="13814" width="7.44140625" style="1" customWidth="1"/>
    <col min="13815" max="13817" width="10.6640625" style="1" customWidth="1"/>
    <col min="13818" max="13818" width="8.77734375" style="1" bestFit="1" customWidth="1"/>
    <col min="13819" max="13819" width="7.44140625" style="1" customWidth="1"/>
    <col min="13820" max="14034" width="8.88671875" style="1"/>
    <col min="14035" max="14035" width="2.21875" style="1" customWidth="1"/>
    <col min="14036" max="14036" width="1.44140625" style="1" customWidth="1"/>
    <col min="14037" max="14037" width="4.44140625" style="1" customWidth="1"/>
    <col min="14038" max="14040" width="9.5546875" style="1" customWidth="1"/>
    <col min="14041" max="14041" width="8.77734375" style="1" bestFit="1" customWidth="1"/>
    <col min="14042" max="14042" width="7.44140625" style="1" customWidth="1"/>
    <col min="14043" max="14045" width="10.6640625" style="1" customWidth="1"/>
    <col min="14046" max="14046" width="8.77734375" style="1" bestFit="1" customWidth="1"/>
    <col min="14047" max="14047" width="7.44140625" style="1" customWidth="1"/>
    <col min="14048" max="14048" width="2.33203125" style="1" customWidth="1"/>
    <col min="14049" max="14049" width="2.21875" style="1" customWidth="1"/>
    <col min="14050" max="14050" width="1.44140625" style="1" customWidth="1"/>
    <col min="14051" max="14051" width="4.44140625" style="1" customWidth="1"/>
    <col min="14052" max="14054" width="9.5546875" style="1" customWidth="1"/>
    <col min="14055" max="14055" width="8.33203125" style="1" bestFit="1" customWidth="1"/>
    <col min="14056" max="14056" width="7.44140625" style="1" customWidth="1"/>
    <col min="14057" max="14059" width="10.6640625" style="1" customWidth="1"/>
    <col min="14060" max="14061" width="7.44140625" style="1" customWidth="1"/>
    <col min="14062" max="14062" width="2.33203125" style="1" customWidth="1"/>
    <col min="14063" max="14063" width="2.21875" style="1" customWidth="1"/>
    <col min="14064" max="14064" width="1.44140625" style="1" customWidth="1"/>
    <col min="14065" max="14065" width="4.44140625" style="1" customWidth="1"/>
    <col min="14066" max="14068" width="9.5546875" style="1" customWidth="1"/>
    <col min="14069" max="14069" width="8.77734375" style="1" bestFit="1" customWidth="1"/>
    <col min="14070" max="14070" width="7.44140625" style="1" customWidth="1"/>
    <col min="14071" max="14073" width="10.6640625" style="1" customWidth="1"/>
    <col min="14074" max="14074" width="8.77734375" style="1" bestFit="1" customWidth="1"/>
    <col min="14075" max="14075" width="7.44140625" style="1" customWidth="1"/>
    <col min="14076" max="14290" width="8.88671875" style="1"/>
    <col min="14291" max="14291" width="2.21875" style="1" customWidth="1"/>
    <col min="14292" max="14292" width="1.44140625" style="1" customWidth="1"/>
    <col min="14293" max="14293" width="4.44140625" style="1" customWidth="1"/>
    <col min="14294" max="14296" width="9.5546875" style="1" customWidth="1"/>
    <col min="14297" max="14297" width="8.77734375" style="1" bestFit="1" customWidth="1"/>
    <col min="14298" max="14298" width="7.44140625" style="1" customWidth="1"/>
    <col min="14299" max="14301" width="10.6640625" style="1" customWidth="1"/>
    <col min="14302" max="14302" width="8.77734375" style="1" bestFit="1" customWidth="1"/>
    <col min="14303" max="14303" width="7.44140625" style="1" customWidth="1"/>
    <col min="14304" max="14304" width="2.33203125" style="1" customWidth="1"/>
    <col min="14305" max="14305" width="2.21875" style="1" customWidth="1"/>
    <col min="14306" max="14306" width="1.44140625" style="1" customWidth="1"/>
    <col min="14307" max="14307" width="4.44140625" style="1" customWidth="1"/>
    <col min="14308" max="14310" width="9.5546875" style="1" customWidth="1"/>
    <col min="14311" max="14311" width="8.33203125" style="1" bestFit="1" customWidth="1"/>
    <col min="14312" max="14312" width="7.44140625" style="1" customWidth="1"/>
    <col min="14313" max="14315" width="10.6640625" style="1" customWidth="1"/>
    <col min="14316" max="14317" width="7.44140625" style="1" customWidth="1"/>
    <col min="14318" max="14318" width="2.33203125" style="1" customWidth="1"/>
    <col min="14319" max="14319" width="2.21875" style="1" customWidth="1"/>
    <col min="14320" max="14320" width="1.44140625" style="1" customWidth="1"/>
    <col min="14321" max="14321" width="4.44140625" style="1" customWidth="1"/>
    <col min="14322" max="14324" width="9.5546875" style="1" customWidth="1"/>
    <col min="14325" max="14325" width="8.77734375" style="1" bestFit="1" customWidth="1"/>
    <col min="14326" max="14326" width="7.44140625" style="1" customWidth="1"/>
    <col min="14327" max="14329" width="10.6640625" style="1" customWidth="1"/>
    <col min="14330" max="14330" width="8.77734375" style="1" bestFit="1" customWidth="1"/>
    <col min="14331" max="14331" width="7.44140625" style="1" customWidth="1"/>
    <col min="14332" max="14546" width="8.88671875" style="1"/>
    <col min="14547" max="14547" width="2.21875" style="1" customWidth="1"/>
    <col min="14548" max="14548" width="1.44140625" style="1" customWidth="1"/>
    <col min="14549" max="14549" width="4.44140625" style="1" customWidth="1"/>
    <col min="14550" max="14552" width="9.5546875" style="1" customWidth="1"/>
    <col min="14553" max="14553" width="8.77734375" style="1" bestFit="1" customWidth="1"/>
    <col min="14554" max="14554" width="7.44140625" style="1" customWidth="1"/>
    <col min="14555" max="14557" width="10.6640625" style="1" customWidth="1"/>
    <col min="14558" max="14558" width="8.77734375" style="1" bestFit="1" customWidth="1"/>
    <col min="14559" max="14559" width="7.44140625" style="1" customWidth="1"/>
    <col min="14560" max="14560" width="2.33203125" style="1" customWidth="1"/>
    <col min="14561" max="14561" width="2.21875" style="1" customWidth="1"/>
    <col min="14562" max="14562" width="1.44140625" style="1" customWidth="1"/>
    <col min="14563" max="14563" width="4.44140625" style="1" customWidth="1"/>
    <col min="14564" max="14566" width="9.5546875" style="1" customWidth="1"/>
    <col min="14567" max="14567" width="8.33203125" style="1" bestFit="1" customWidth="1"/>
    <col min="14568" max="14568" width="7.44140625" style="1" customWidth="1"/>
    <col min="14569" max="14571" width="10.6640625" style="1" customWidth="1"/>
    <col min="14572" max="14573" width="7.44140625" style="1" customWidth="1"/>
    <col min="14574" max="14574" width="2.33203125" style="1" customWidth="1"/>
    <col min="14575" max="14575" width="2.21875" style="1" customWidth="1"/>
    <col min="14576" max="14576" width="1.44140625" style="1" customWidth="1"/>
    <col min="14577" max="14577" width="4.44140625" style="1" customWidth="1"/>
    <col min="14578" max="14580" width="9.5546875" style="1" customWidth="1"/>
    <col min="14581" max="14581" width="8.77734375" style="1" bestFit="1" customWidth="1"/>
    <col min="14582" max="14582" width="7.44140625" style="1" customWidth="1"/>
    <col min="14583" max="14585" width="10.6640625" style="1" customWidth="1"/>
    <col min="14586" max="14586" width="8.77734375" style="1" bestFit="1" customWidth="1"/>
    <col min="14587" max="14587" width="7.44140625" style="1" customWidth="1"/>
    <col min="14588" max="14802" width="8.88671875" style="1"/>
    <col min="14803" max="14803" width="2.21875" style="1" customWidth="1"/>
    <col min="14804" max="14804" width="1.44140625" style="1" customWidth="1"/>
    <col min="14805" max="14805" width="4.44140625" style="1" customWidth="1"/>
    <col min="14806" max="14808" width="9.5546875" style="1" customWidth="1"/>
    <col min="14809" max="14809" width="8.77734375" style="1" bestFit="1" customWidth="1"/>
    <col min="14810" max="14810" width="7.44140625" style="1" customWidth="1"/>
    <col min="14811" max="14813" width="10.6640625" style="1" customWidth="1"/>
    <col min="14814" max="14814" width="8.77734375" style="1" bestFit="1" customWidth="1"/>
    <col min="14815" max="14815" width="7.44140625" style="1" customWidth="1"/>
    <col min="14816" max="14816" width="2.33203125" style="1" customWidth="1"/>
    <col min="14817" max="14817" width="2.21875" style="1" customWidth="1"/>
    <col min="14818" max="14818" width="1.44140625" style="1" customWidth="1"/>
    <col min="14819" max="14819" width="4.44140625" style="1" customWidth="1"/>
    <col min="14820" max="14822" width="9.5546875" style="1" customWidth="1"/>
    <col min="14823" max="14823" width="8.33203125" style="1" bestFit="1" customWidth="1"/>
    <col min="14824" max="14824" width="7.44140625" style="1" customWidth="1"/>
    <col min="14825" max="14827" width="10.6640625" style="1" customWidth="1"/>
    <col min="14828" max="14829" width="7.44140625" style="1" customWidth="1"/>
    <col min="14830" max="14830" width="2.33203125" style="1" customWidth="1"/>
    <col min="14831" max="14831" width="2.21875" style="1" customWidth="1"/>
    <col min="14832" max="14832" width="1.44140625" style="1" customWidth="1"/>
    <col min="14833" max="14833" width="4.44140625" style="1" customWidth="1"/>
    <col min="14834" max="14836" width="9.5546875" style="1" customWidth="1"/>
    <col min="14837" max="14837" width="8.77734375" style="1" bestFit="1" customWidth="1"/>
    <col min="14838" max="14838" width="7.44140625" style="1" customWidth="1"/>
    <col min="14839" max="14841" width="10.6640625" style="1" customWidth="1"/>
    <col min="14842" max="14842" width="8.77734375" style="1" bestFit="1" customWidth="1"/>
    <col min="14843" max="14843" width="7.44140625" style="1" customWidth="1"/>
    <col min="14844" max="15058" width="8.88671875" style="1"/>
    <col min="15059" max="15059" width="2.21875" style="1" customWidth="1"/>
    <col min="15060" max="15060" width="1.44140625" style="1" customWidth="1"/>
    <col min="15061" max="15061" width="4.44140625" style="1" customWidth="1"/>
    <col min="15062" max="15064" width="9.5546875" style="1" customWidth="1"/>
    <col min="15065" max="15065" width="8.77734375" style="1" bestFit="1" customWidth="1"/>
    <col min="15066" max="15066" width="7.44140625" style="1" customWidth="1"/>
    <col min="15067" max="15069" width="10.6640625" style="1" customWidth="1"/>
    <col min="15070" max="15070" width="8.77734375" style="1" bestFit="1" customWidth="1"/>
    <col min="15071" max="15071" width="7.44140625" style="1" customWidth="1"/>
    <col min="15072" max="15072" width="2.33203125" style="1" customWidth="1"/>
    <col min="15073" max="15073" width="2.21875" style="1" customWidth="1"/>
    <col min="15074" max="15074" width="1.44140625" style="1" customWidth="1"/>
    <col min="15075" max="15075" width="4.44140625" style="1" customWidth="1"/>
    <col min="15076" max="15078" width="9.5546875" style="1" customWidth="1"/>
    <col min="15079" max="15079" width="8.33203125" style="1" bestFit="1" customWidth="1"/>
    <col min="15080" max="15080" width="7.44140625" style="1" customWidth="1"/>
    <col min="15081" max="15083" width="10.6640625" style="1" customWidth="1"/>
    <col min="15084" max="15085" width="7.44140625" style="1" customWidth="1"/>
    <col min="15086" max="15086" width="2.33203125" style="1" customWidth="1"/>
    <col min="15087" max="15087" width="2.21875" style="1" customWidth="1"/>
    <col min="15088" max="15088" width="1.44140625" style="1" customWidth="1"/>
    <col min="15089" max="15089" width="4.44140625" style="1" customWidth="1"/>
    <col min="15090" max="15092" width="9.5546875" style="1" customWidth="1"/>
    <col min="15093" max="15093" width="8.77734375" style="1" bestFit="1" customWidth="1"/>
    <col min="15094" max="15094" width="7.44140625" style="1" customWidth="1"/>
    <col min="15095" max="15097" width="10.6640625" style="1" customWidth="1"/>
    <col min="15098" max="15098" width="8.77734375" style="1" bestFit="1" customWidth="1"/>
    <col min="15099" max="15099" width="7.44140625" style="1" customWidth="1"/>
    <col min="15100" max="15314" width="8.88671875" style="1"/>
    <col min="15315" max="15315" width="2.21875" style="1" customWidth="1"/>
    <col min="15316" max="15316" width="1.44140625" style="1" customWidth="1"/>
    <col min="15317" max="15317" width="4.44140625" style="1" customWidth="1"/>
    <col min="15318" max="15320" width="9.5546875" style="1" customWidth="1"/>
    <col min="15321" max="15321" width="8.77734375" style="1" bestFit="1" customWidth="1"/>
    <col min="15322" max="15322" width="7.44140625" style="1" customWidth="1"/>
    <col min="15323" max="15325" width="10.6640625" style="1" customWidth="1"/>
    <col min="15326" max="15326" width="8.77734375" style="1" bestFit="1" customWidth="1"/>
    <col min="15327" max="15327" width="7.44140625" style="1" customWidth="1"/>
    <col min="15328" max="15328" width="2.33203125" style="1" customWidth="1"/>
    <col min="15329" max="15329" width="2.21875" style="1" customWidth="1"/>
    <col min="15330" max="15330" width="1.44140625" style="1" customWidth="1"/>
    <col min="15331" max="15331" width="4.44140625" style="1" customWidth="1"/>
    <col min="15332" max="15334" width="9.5546875" style="1" customWidth="1"/>
    <col min="15335" max="15335" width="8.33203125" style="1" bestFit="1" customWidth="1"/>
    <col min="15336" max="15336" width="7.44140625" style="1" customWidth="1"/>
    <col min="15337" max="15339" width="10.6640625" style="1" customWidth="1"/>
    <col min="15340" max="15341" width="7.44140625" style="1" customWidth="1"/>
    <col min="15342" max="15342" width="2.33203125" style="1" customWidth="1"/>
    <col min="15343" max="15343" width="2.21875" style="1" customWidth="1"/>
    <col min="15344" max="15344" width="1.44140625" style="1" customWidth="1"/>
    <col min="15345" max="15345" width="4.44140625" style="1" customWidth="1"/>
    <col min="15346" max="15348" width="9.5546875" style="1" customWidth="1"/>
    <col min="15349" max="15349" width="8.77734375" style="1" bestFit="1" customWidth="1"/>
    <col min="15350" max="15350" width="7.44140625" style="1" customWidth="1"/>
    <col min="15351" max="15353" width="10.6640625" style="1" customWidth="1"/>
    <col min="15354" max="15354" width="8.77734375" style="1" bestFit="1" customWidth="1"/>
    <col min="15355" max="15355" width="7.44140625" style="1" customWidth="1"/>
    <col min="15356" max="15570" width="8.88671875" style="1"/>
    <col min="15571" max="15571" width="2.21875" style="1" customWidth="1"/>
    <col min="15572" max="15572" width="1.44140625" style="1" customWidth="1"/>
    <col min="15573" max="15573" width="4.44140625" style="1" customWidth="1"/>
    <col min="15574" max="15576" width="9.5546875" style="1" customWidth="1"/>
    <col min="15577" max="15577" width="8.77734375" style="1" bestFit="1" customWidth="1"/>
    <col min="15578" max="15578" width="7.44140625" style="1" customWidth="1"/>
    <col min="15579" max="15581" width="10.6640625" style="1" customWidth="1"/>
    <col min="15582" max="15582" width="8.77734375" style="1" bestFit="1" customWidth="1"/>
    <col min="15583" max="15583" width="7.44140625" style="1" customWidth="1"/>
    <col min="15584" max="15584" width="2.33203125" style="1" customWidth="1"/>
    <col min="15585" max="15585" width="2.21875" style="1" customWidth="1"/>
    <col min="15586" max="15586" width="1.44140625" style="1" customWidth="1"/>
    <col min="15587" max="15587" width="4.44140625" style="1" customWidth="1"/>
    <col min="15588" max="15590" width="9.5546875" style="1" customWidth="1"/>
    <col min="15591" max="15591" width="8.33203125" style="1" bestFit="1" customWidth="1"/>
    <col min="15592" max="15592" width="7.44140625" style="1" customWidth="1"/>
    <col min="15593" max="15595" width="10.6640625" style="1" customWidth="1"/>
    <col min="15596" max="15597" width="7.44140625" style="1" customWidth="1"/>
    <col min="15598" max="15598" width="2.33203125" style="1" customWidth="1"/>
    <col min="15599" max="15599" width="2.21875" style="1" customWidth="1"/>
    <col min="15600" max="15600" width="1.44140625" style="1" customWidth="1"/>
    <col min="15601" max="15601" width="4.44140625" style="1" customWidth="1"/>
    <col min="15602" max="15604" width="9.5546875" style="1" customWidth="1"/>
    <col min="15605" max="15605" width="8.77734375" style="1" bestFit="1" customWidth="1"/>
    <col min="15606" max="15606" width="7.44140625" style="1" customWidth="1"/>
    <col min="15607" max="15609" width="10.6640625" style="1" customWidth="1"/>
    <col min="15610" max="15610" width="8.77734375" style="1" bestFit="1" customWidth="1"/>
    <col min="15611" max="15611" width="7.44140625" style="1" customWidth="1"/>
    <col min="15612" max="15826" width="8.88671875" style="1"/>
    <col min="15827" max="15827" width="2.21875" style="1" customWidth="1"/>
    <col min="15828" max="15828" width="1.44140625" style="1" customWidth="1"/>
    <col min="15829" max="15829" width="4.44140625" style="1" customWidth="1"/>
    <col min="15830" max="15832" width="9.5546875" style="1" customWidth="1"/>
    <col min="15833" max="15833" width="8.77734375" style="1" bestFit="1" customWidth="1"/>
    <col min="15834" max="15834" width="7.44140625" style="1" customWidth="1"/>
    <col min="15835" max="15837" width="10.6640625" style="1" customWidth="1"/>
    <col min="15838" max="15838" width="8.77734375" style="1" bestFit="1" customWidth="1"/>
    <col min="15839" max="15839" width="7.44140625" style="1" customWidth="1"/>
    <col min="15840" max="15840" width="2.33203125" style="1" customWidth="1"/>
    <col min="15841" max="15841" width="2.21875" style="1" customWidth="1"/>
    <col min="15842" max="15842" width="1.44140625" style="1" customWidth="1"/>
    <col min="15843" max="15843" width="4.44140625" style="1" customWidth="1"/>
    <col min="15844" max="15846" width="9.5546875" style="1" customWidth="1"/>
    <col min="15847" max="15847" width="8.33203125" style="1" bestFit="1" customWidth="1"/>
    <col min="15848" max="15848" width="7.44140625" style="1" customWidth="1"/>
    <col min="15849" max="15851" width="10.6640625" style="1" customWidth="1"/>
    <col min="15852" max="15853" width="7.44140625" style="1" customWidth="1"/>
    <col min="15854" max="15854" width="2.33203125" style="1" customWidth="1"/>
    <col min="15855" max="15855" width="2.21875" style="1" customWidth="1"/>
    <col min="15856" max="15856" width="1.44140625" style="1" customWidth="1"/>
    <col min="15857" max="15857" width="4.44140625" style="1" customWidth="1"/>
    <col min="15858" max="15860" width="9.5546875" style="1" customWidth="1"/>
    <col min="15861" max="15861" width="8.77734375" style="1" bestFit="1" customWidth="1"/>
    <col min="15862" max="15862" width="7.44140625" style="1" customWidth="1"/>
    <col min="15863" max="15865" width="10.6640625" style="1" customWidth="1"/>
    <col min="15866" max="15866" width="8.77734375" style="1" bestFit="1" customWidth="1"/>
    <col min="15867" max="15867" width="7.44140625" style="1" customWidth="1"/>
    <col min="15868" max="16082" width="8.88671875" style="1"/>
    <col min="16083" max="16083" width="2.21875" style="1" customWidth="1"/>
    <col min="16084" max="16084" width="1.44140625" style="1" customWidth="1"/>
    <col min="16085" max="16085" width="4.44140625" style="1" customWidth="1"/>
    <col min="16086" max="16088" width="9.5546875" style="1" customWidth="1"/>
    <col min="16089" max="16089" width="8.77734375" style="1" bestFit="1" customWidth="1"/>
    <col min="16090" max="16090" width="7.44140625" style="1" customWidth="1"/>
    <col min="16091" max="16093" width="10.6640625" style="1" customWidth="1"/>
    <col min="16094" max="16094" width="8.77734375" style="1" bestFit="1" customWidth="1"/>
    <col min="16095" max="16095" width="7.44140625" style="1" customWidth="1"/>
    <col min="16096" max="16096" width="2.33203125" style="1" customWidth="1"/>
    <col min="16097" max="16097" width="2.21875" style="1" customWidth="1"/>
    <col min="16098" max="16098" width="1.44140625" style="1" customWidth="1"/>
    <col min="16099" max="16099" width="4.44140625" style="1" customWidth="1"/>
    <col min="16100" max="16102" width="9.5546875" style="1" customWidth="1"/>
    <col min="16103" max="16103" width="8.33203125" style="1" bestFit="1" customWidth="1"/>
    <col min="16104" max="16104" width="7.44140625" style="1" customWidth="1"/>
    <col min="16105" max="16107" width="10.6640625" style="1" customWidth="1"/>
    <col min="16108" max="16109" width="7.44140625" style="1" customWidth="1"/>
    <col min="16110" max="16110" width="2.33203125" style="1" customWidth="1"/>
    <col min="16111" max="16111" width="2.21875" style="1" customWidth="1"/>
    <col min="16112" max="16112" width="1.44140625" style="1" customWidth="1"/>
    <col min="16113" max="16113" width="4.44140625" style="1" customWidth="1"/>
    <col min="16114" max="16116" width="9.5546875" style="1" customWidth="1"/>
    <col min="16117" max="16117" width="8.77734375" style="1" bestFit="1" customWidth="1"/>
    <col min="16118" max="16118" width="7.44140625" style="1" customWidth="1"/>
    <col min="16119" max="16121" width="10.6640625" style="1" customWidth="1"/>
    <col min="16122" max="16122" width="8.77734375" style="1" bestFit="1" customWidth="1"/>
    <col min="16123" max="16123" width="7.44140625" style="1" customWidth="1"/>
    <col min="16124" max="16384" width="8.88671875" style="1"/>
  </cols>
  <sheetData>
    <row r="1" spans="1:19" ht="38.25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9" ht="21.75" customHeight="1" thickBot="1">
      <c r="D2" s="47"/>
      <c r="E2" s="47"/>
      <c r="F2" s="47"/>
      <c r="H2" s="47"/>
      <c r="I2" s="47"/>
      <c r="N2" s="2" t="s">
        <v>6</v>
      </c>
    </row>
    <row r="3" spans="1:19" ht="30" customHeight="1" thickBot="1">
      <c r="A3" s="62" t="s">
        <v>0</v>
      </c>
      <c r="B3" s="63"/>
      <c r="C3" s="64"/>
      <c r="D3" s="45" t="s">
        <v>25</v>
      </c>
      <c r="E3" s="46" t="s">
        <v>19</v>
      </c>
      <c r="F3" s="46" t="s">
        <v>23</v>
      </c>
      <c r="G3" s="49" t="s">
        <v>1</v>
      </c>
      <c r="H3" s="49" t="s">
        <v>2</v>
      </c>
      <c r="I3" s="46" t="s">
        <v>3</v>
      </c>
      <c r="J3" s="46" t="s">
        <v>24</v>
      </c>
      <c r="K3" s="46" t="s">
        <v>20</v>
      </c>
      <c r="L3" s="46" t="s">
        <v>22</v>
      </c>
      <c r="M3" s="49" t="s">
        <v>4</v>
      </c>
      <c r="N3" s="50" t="s">
        <v>5</v>
      </c>
    </row>
    <row r="4" spans="1:19" ht="30" customHeight="1" thickTop="1">
      <c r="A4" s="54" t="s">
        <v>7</v>
      </c>
      <c r="B4" s="65" t="s">
        <v>8</v>
      </c>
      <c r="C4" s="66"/>
      <c r="D4" s="39">
        <f>D10+D16+D22</f>
        <v>21119373</v>
      </c>
      <c r="E4" s="40">
        <v>20530928</v>
      </c>
      <c r="F4" s="41">
        <f t="shared" ref="F4:F9" si="0">F10+F16+F22</f>
        <v>22667853</v>
      </c>
      <c r="G4" s="42">
        <f>(F4-D4)/D4*100</f>
        <v>7.3320358516325275</v>
      </c>
      <c r="H4" s="38">
        <f>(F4-E4)/E4*100</f>
        <v>10.40832153324974</v>
      </c>
      <c r="I4" s="40">
        <f>I10+I16+I22</f>
        <v>254382783</v>
      </c>
      <c r="J4" s="40">
        <f>J10+J16+J22</f>
        <v>254382783</v>
      </c>
      <c r="K4" s="41">
        <f>K10+K16+K22</f>
        <v>240360827</v>
      </c>
      <c r="L4" s="41">
        <f t="shared" ref="L4:L23" si="1">K4+F4</f>
        <v>263028680</v>
      </c>
      <c r="M4" s="43">
        <f t="shared" ref="M4:M23" si="2">(L4-J4)/J4*100</f>
        <v>3.39877443671178</v>
      </c>
      <c r="N4" s="44">
        <v>100</v>
      </c>
    </row>
    <row r="5" spans="1:19" ht="30" customHeight="1">
      <c r="A5" s="54"/>
      <c r="B5" s="58" t="s">
        <v>9</v>
      </c>
      <c r="C5" s="59"/>
      <c r="D5" s="3">
        <f t="shared" ref="D5" si="3">D11+D17+D23</f>
        <v>18505497</v>
      </c>
      <c r="E5" s="40">
        <v>17653686</v>
      </c>
      <c r="F5" s="21">
        <f t="shared" si="0"/>
        <v>19867592</v>
      </c>
      <c r="G5" s="25">
        <f t="shared" ref="G5:G27" si="4">(F5-D5)/D5*100</f>
        <v>7.3604886158961307</v>
      </c>
      <c r="H5" s="26">
        <f t="shared" ref="H5:H27" si="5">(F5-E5)/E5*100</f>
        <v>12.540757777157699</v>
      </c>
      <c r="I5" s="4">
        <f t="shared" ref="I5:J5" si="6">I11+I17+I23</f>
        <v>223396584</v>
      </c>
      <c r="J5" s="4">
        <f t="shared" si="6"/>
        <v>223396584</v>
      </c>
      <c r="K5" s="41">
        <f>K11+K17+K23</f>
        <v>212186142</v>
      </c>
      <c r="L5" s="41">
        <f t="shared" si="1"/>
        <v>232053734</v>
      </c>
      <c r="M5" s="31">
        <f t="shared" si="2"/>
        <v>3.8752383071354397</v>
      </c>
      <c r="N5" s="32">
        <f>K5/$K$4*100</f>
        <v>88.278171051558246</v>
      </c>
    </row>
    <row r="6" spans="1:19" ht="30" customHeight="1">
      <c r="A6" s="54"/>
      <c r="B6" s="17"/>
      <c r="C6" s="6" t="s">
        <v>10</v>
      </c>
      <c r="D6" s="3">
        <f t="shared" ref="D6" si="7">D12+D18+D24</f>
        <v>10888053</v>
      </c>
      <c r="E6" s="40">
        <v>10175030</v>
      </c>
      <c r="F6" s="21">
        <f t="shared" si="0"/>
        <v>12445910</v>
      </c>
      <c r="G6" s="25">
        <f t="shared" si="4"/>
        <v>14.307948354035382</v>
      </c>
      <c r="H6" s="26">
        <f t="shared" si="5"/>
        <v>22.318165155287012</v>
      </c>
      <c r="I6" s="4">
        <f t="shared" ref="I6:J6" si="8">I12+I18+I24</f>
        <v>136684239</v>
      </c>
      <c r="J6" s="5">
        <f t="shared" si="8"/>
        <v>136684239</v>
      </c>
      <c r="K6" s="41">
        <f>K12+K18+K24</f>
        <v>129837591</v>
      </c>
      <c r="L6" s="41">
        <f t="shared" si="1"/>
        <v>142283501</v>
      </c>
      <c r="M6" s="31">
        <f t="shared" si="2"/>
        <v>4.0964942563714315</v>
      </c>
      <c r="N6" s="32">
        <f t="shared" ref="N6:N9" si="9">K6/$K$4*100</f>
        <v>54.017783438563391</v>
      </c>
      <c r="Q6" s="48"/>
      <c r="R6" s="48"/>
      <c r="S6" s="51"/>
    </row>
    <row r="7" spans="1:19" ht="30" customHeight="1">
      <c r="A7" s="54"/>
      <c r="B7" s="17"/>
      <c r="C7" s="6" t="s">
        <v>11</v>
      </c>
      <c r="D7" s="3">
        <f t="shared" ref="D7" si="10">D13+D19+D25</f>
        <v>4576869</v>
      </c>
      <c r="E7" s="40">
        <v>4733485</v>
      </c>
      <c r="F7" s="21">
        <f t="shared" si="0"/>
        <v>5091740</v>
      </c>
      <c r="G7" s="25">
        <f t="shared" si="4"/>
        <v>11.24941526620054</v>
      </c>
      <c r="H7" s="26">
        <f t="shared" si="5"/>
        <v>7.5685250930339913</v>
      </c>
      <c r="I7" s="4">
        <f t="shared" ref="I7:J7" si="11">I13+I19+I25</f>
        <v>54229523</v>
      </c>
      <c r="J7" s="5">
        <f t="shared" si="11"/>
        <v>54229523</v>
      </c>
      <c r="K7" s="41">
        <f>K13+K19+K25</f>
        <v>51737839</v>
      </c>
      <c r="L7" s="41">
        <f t="shared" si="1"/>
        <v>56829579</v>
      </c>
      <c r="M7" s="31">
        <f t="shared" si="2"/>
        <v>4.794539682748086</v>
      </c>
      <c r="N7" s="32">
        <f t="shared" si="9"/>
        <v>21.525071138151809</v>
      </c>
    </row>
    <row r="8" spans="1:19" ht="30" customHeight="1">
      <c r="A8" s="54"/>
      <c r="B8" s="17"/>
      <c r="C8" s="6" t="s">
        <v>12</v>
      </c>
      <c r="D8" s="3">
        <f t="shared" ref="D8" si="12">D14+D20+D26</f>
        <v>3040575</v>
      </c>
      <c r="E8" s="40">
        <v>2745171</v>
      </c>
      <c r="F8" s="21">
        <f t="shared" si="0"/>
        <v>2329942</v>
      </c>
      <c r="G8" s="25">
        <f t="shared" si="4"/>
        <v>-23.371664898908922</v>
      </c>
      <c r="H8" s="26">
        <f t="shared" si="5"/>
        <v>-15.125797263631299</v>
      </c>
      <c r="I8" s="4">
        <f t="shared" ref="I8:J8" si="13">I14+I20+I26</f>
        <v>32482822</v>
      </c>
      <c r="J8" s="5">
        <f t="shared" si="13"/>
        <v>32482822</v>
      </c>
      <c r="K8" s="41">
        <f>K14+K20+K26</f>
        <v>30610712</v>
      </c>
      <c r="L8" s="41">
        <f t="shared" si="1"/>
        <v>32940654</v>
      </c>
      <c r="M8" s="31">
        <f t="shared" si="2"/>
        <v>1.4094588210346994</v>
      </c>
      <c r="N8" s="32">
        <f t="shared" si="9"/>
        <v>12.735316474843049</v>
      </c>
    </row>
    <row r="9" spans="1:19" ht="30" customHeight="1" thickBot="1">
      <c r="A9" s="55"/>
      <c r="B9" s="60" t="s">
        <v>13</v>
      </c>
      <c r="C9" s="61"/>
      <c r="D9" s="7">
        <f t="shared" ref="D9" si="14">D15+D21+D27</f>
        <v>2613876</v>
      </c>
      <c r="E9" s="40">
        <v>2877242</v>
      </c>
      <c r="F9" s="22">
        <f t="shared" si="0"/>
        <v>2800261</v>
      </c>
      <c r="G9" s="27">
        <f t="shared" si="4"/>
        <v>7.1305983910483901</v>
      </c>
      <c r="H9" s="28">
        <f t="shared" si="5"/>
        <v>-2.6755135647262205</v>
      </c>
      <c r="I9" s="8">
        <f t="shared" ref="I9" si="15">I15+I21+I27</f>
        <v>30986199</v>
      </c>
      <c r="J9" s="10">
        <f>J15+J21+J27</f>
        <v>30986199</v>
      </c>
      <c r="K9" s="41">
        <f>K15+K21+K27</f>
        <v>28174685</v>
      </c>
      <c r="L9" s="52">
        <f t="shared" si="1"/>
        <v>30974946</v>
      </c>
      <c r="M9" s="33">
        <f t="shared" si="2"/>
        <v>-3.6316167723572677E-2</v>
      </c>
      <c r="N9" s="32">
        <f t="shared" si="9"/>
        <v>11.721828948441752</v>
      </c>
    </row>
    <row r="10" spans="1:19" ht="30" customHeight="1">
      <c r="A10" s="53" t="s">
        <v>14</v>
      </c>
      <c r="B10" s="56" t="s">
        <v>8</v>
      </c>
      <c r="C10" s="57"/>
      <c r="D10" s="14">
        <v>11512941</v>
      </c>
      <c r="E10" s="15">
        <v>9774523</v>
      </c>
      <c r="F10" s="20">
        <v>11594292</v>
      </c>
      <c r="G10" s="23">
        <f t="shared" si="4"/>
        <v>0.70660485448505295</v>
      </c>
      <c r="H10" s="24">
        <f t="shared" si="5"/>
        <v>18.61747115434687</v>
      </c>
      <c r="I10" s="15">
        <v>140759205</v>
      </c>
      <c r="J10" s="18">
        <v>140759205</v>
      </c>
      <c r="K10" s="20">
        <v>125701014</v>
      </c>
      <c r="L10" s="20">
        <f t="shared" si="1"/>
        <v>137295306</v>
      </c>
      <c r="M10" s="29">
        <f t="shared" si="2"/>
        <v>-2.4608685449736662</v>
      </c>
      <c r="N10" s="30">
        <f t="shared" ref="N10:N15" si="16">K10/K4*100</f>
        <v>52.296797098305866</v>
      </c>
    </row>
    <row r="11" spans="1:19" ht="30" customHeight="1">
      <c r="A11" s="54"/>
      <c r="B11" s="58" t="s">
        <v>9</v>
      </c>
      <c r="C11" s="59"/>
      <c r="D11" s="3">
        <v>10030343</v>
      </c>
      <c r="E11" s="4">
        <v>8540971</v>
      </c>
      <c r="F11" s="21">
        <v>10251358</v>
      </c>
      <c r="G11" s="25">
        <f t="shared" si="4"/>
        <v>2.2034640290965126</v>
      </c>
      <c r="H11" s="26">
        <f t="shared" si="5"/>
        <v>20.025673895860319</v>
      </c>
      <c r="I11" s="4">
        <v>123796990</v>
      </c>
      <c r="J11" s="5">
        <v>123796990</v>
      </c>
      <c r="K11" s="21">
        <v>111001882</v>
      </c>
      <c r="L11" s="21">
        <f t="shared" si="1"/>
        <v>121253240</v>
      </c>
      <c r="M11" s="31">
        <f t="shared" si="2"/>
        <v>-2.0547753220817406</v>
      </c>
      <c r="N11" s="32">
        <f t="shared" si="16"/>
        <v>52.313445616066666</v>
      </c>
    </row>
    <row r="12" spans="1:19" ht="30" customHeight="1">
      <c r="A12" s="54"/>
      <c r="B12" s="17"/>
      <c r="C12" s="6" t="s">
        <v>10</v>
      </c>
      <c r="D12" s="3">
        <v>5423585</v>
      </c>
      <c r="E12" s="4">
        <v>4833087</v>
      </c>
      <c r="F12" s="21">
        <v>5872282</v>
      </c>
      <c r="G12" s="25">
        <f t="shared" si="4"/>
        <v>8.2730703031297566</v>
      </c>
      <c r="H12" s="26">
        <f t="shared" si="5"/>
        <v>21.501682051243854</v>
      </c>
      <c r="I12" s="4">
        <v>74619687</v>
      </c>
      <c r="J12" s="5">
        <v>74619687</v>
      </c>
      <c r="K12" s="21">
        <v>65886693</v>
      </c>
      <c r="L12" s="21">
        <f t="shared" si="1"/>
        <v>71758975</v>
      </c>
      <c r="M12" s="31">
        <f t="shared" si="2"/>
        <v>-3.8337228619037225</v>
      </c>
      <c r="N12" s="32">
        <f t="shared" si="16"/>
        <v>50.745467851448353</v>
      </c>
    </row>
    <row r="13" spans="1:19" ht="30" customHeight="1">
      <c r="A13" s="54"/>
      <c r="B13" s="17"/>
      <c r="C13" s="6" t="s">
        <v>11</v>
      </c>
      <c r="D13" s="3">
        <v>2424829</v>
      </c>
      <c r="E13" s="4">
        <v>1623031</v>
      </c>
      <c r="F13" s="21">
        <v>2290233</v>
      </c>
      <c r="G13" s="25">
        <f t="shared" si="4"/>
        <v>-5.5507419286060999</v>
      </c>
      <c r="H13" s="26">
        <f t="shared" si="5"/>
        <v>41.108395341801852</v>
      </c>
      <c r="I13" s="4">
        <v>29336993</v>
      </c>
      <c r="J13" s="5">
        <v>29336993</v>
      </c>
      <c r="K13" s="21">
        <v>23959820</v>
      </c>
      <c r="L13" s="21">
        <f t="shared" si="1"/>
        <v>26250053</v>
      </c>
      <c r="M13" s="31">
        <f t="shared" si="2"/>
        <v>-10.522346308634972</v>
      </c>
      <c r="N13" s="32">
        <f t="shared" si="16"/>
        <v>46.310051720559883</v>
      </c>
    </row>
    <row r="14" spans="1:19" ht="30" customHeight="1">
      <c r="A14" s="54"/>
      <c r="B14" s="17"/>
      <c r="C14" s="6" t="s">
        <v>12</v>
      </c>
      <c r="D14" s="3">
        <f>D11-D12-D13</f>
        <v>2181929</v>
      </c>
      <c r="E14" s="4">
        <v>2084853</v>
      </c>
      <c r="F14" s="21">
        <f>F11-F12-F13</f>
        <v>2088843</v>
      </c>
      <c r="G14" s="25">
        <f t="shared" si="4"/>
        <v>-4.2662249779896602</v>
      </c>
      <c r="H14" s="26">
        <f t="shared" si="5"/>
        <v>0.19138039948140229</v>
      </c>
      <c r="I14" s="4">
        <f>I11-I12-I13</f>
        <v>19840310</v>
      </c>
      <c r="J14" s="5">
        <f>J11-J12-J13</f>
        <v>19840310</v>
      </c>
      <c r="K14" s="21">
        <f>K11-K12-K13</f>
        <v>21155369</v>
      </c>
      <c r="L14" s="21">
        <f t="shared" si="1"/>
        <v>23244212</v>
      </c>
      <c r="M14" s="31">
        <f t="shared" si="2"/>
        <v>17.156496042652559</v>
      </c>
      <c r="N14" s="32">
        <f t="shared" si="16"/>
        <v>69.110999443593471</v>
      </c>
    </row>
    <row r="15" spans="1:19" ht="30" customHeight="1" thickBot="1">
      <c r="A15" s="55"/>
      <c r="B15" s="60" t="s">
        <v>13</v>
      </c>
      <c r="C15" s="61"/>
      <c r="D15" s="7">
        <v>1482598</v>
      </c>
      <c r="E15" s="8">
        <v>1233552</v>
      </c>
      <c r="F15" s="22">
        <v>1342934</v>
      </c>
      <c r="G15" s="27">
        <f t="shared" si="4"/>
        <v>-9.4202204508572116</v>
      </c>
      <c r="H15" s="28">
        <f t="shared" si="5"/>
        <v>8.8672386733595339</v>
      </c>
      <c r="I15" s="8">
        <v>16962215</v>
      </c>
      <c r="J15" s="10">
        <v>16962215</v>
      </c>
      <c r="K15" s="22">
        <v>14699132</v>
      </c>
      <c r="L15" s="22">
        <f>K15+F15</f>
        <v>16042066</v>
      </c>
      <c r="M15" s="33">
        <f t="shared" si="2"/>
        <v>-5.4246983663395376</v>
      </c>
      <c r="N15" s="34">
        <f t="shared" si="16"/>
        <v>52.171415581043767</v>
      </c>
    </row>
    <row r="16" spans="1:19" ht="30" customHeight="1">
      <c r="A16" s="53" t="s">
        <v>15</v>
      </c>
      <c r="B16" s="56" t="s">
        <v>8</v>
      </c>
      <c r="C16" s="57"/>
      <c r="D16" s="14">
        <v>9486443</v>
      </c>
      <c r="E16" s="15">
        <v>10623296</v>
      </c>
      <c r="F16" s="20">
        <v>10895550</v>
      </c>
      <c r="G16" s="23">
        <f t="shared" si="4"/>
        <v>14.853902563900927</v>
      </c>
      <c r="H16" s="24">
        <f t="shared" si="5"/>
        <v>2.5628016013109303</v>
      </c>
      <c r="I16" s="15">
        <v>112496929</v>
      </c>
      <c r="J16" s="18">
        <v>112496929</v>
      </c>
      <c r="K16" s="20">
        <v>113484676</v>
      </c>
      <c r="L16" s="20">
        <f t="shared" si="1"/>
        <v>124380226</v>
      </c>
      <c r="M16" s="29">
        <f t="shared" si="2"/>
        <v>10.563219019072069</v>
      </c>
      <c r="N16" s="30">
        <f t="shared" ref="N16:N21" si="17">K16/K4*100</f>
        <v>47.214297527774775</v>
      </c>
    </row>
    <row r="17" spans="1:14" ht="30" customHeight="1">
      <c r="A17" s="54"/>
      <c r="B17" s="58" t="s">
        <v>9</v>
      </c>
      <c r="C17" s="59"/>
      <c r="D17" s="3">
        <v>8475154</v>
      </c>
      <c r="E17" s="4">
        <v>9112715</v>
      </c>
      <c r="F17" s="21">
        <v>9616234</v>
      </c>
      <c r="G17" s="25">
        <f t="shared" si="4"/>
        <v>13.463826144044107</v>
      </c>
      <c r="H17" s="26">
        <f t="shared" si="5"/>
        <v>5.52545536648518</v>
      </c>
      <c r="I17" s="4">
        <v>99497960</v>
      </c>
      <c r="J17" s="5">
        <v>99497960</v>
      </c>
      <c r="K17" s="21">
        <v>101182478</v>
      </c>
      <c r="L17" s="21">
        <f t="shared" si="1"/>
        <v>110798712</v>
      </c>
      <c r="M17" s="31">
        <f t="shared" si="2"/>
        <v>11.357772561367087</v>
      </c>
      <c r="N17" s="32">
        <f t="shared" si="17"/>
        <v>47.685714555288911</v>
      </c>
    </row>
    <row r="18" spans="1:14" ht="30" customHeight="1">
      <c r="A18" s="54"/>
      <c r="B18" s="17"/>
      <c r="C18" s="6" t="s">
        <v>10</v>
      </c>
      <c r="D18" s="3">
        <v>5464468</v>
      </c>
      <c r="E18" s="4">
        <v>5341943</v>
      </c>
      <c r="F18" s="21">
        <v>6573628</v>
      </c>
      <c r="G18" s="25">
        <f t="shared" si="4"/>
        <v>20.297675821324233</v>
      </c>
      <c r="H18" s="26">
        <f t="shared" si="5"/>
        <v>23.056872752105367</v>
      </c>
      <c r="I18" s="4">
        <v>62064552</v>
      </c>
      <c r="J18" s="5">
        <v>62064552</v>
      </c>
      <c r="K18" s="21">
        <v>63950898</v>
      </c>
      <c r="L18" s="21">
        <f t="shared" si="1"/>
        <v>70524526</v>
      </c>
      <c r="M18" s="31">
        <f t="shared" si="2"/>
        <v>13.630927360919321</v>
      </c>
      <c r="N18" s="32">
        <f t="shared" si="17"/>
        <v>49.254532148551647</v>
      </c>
    </row>
    <row r="19" spans="1:14" ht="30" customHeight="1">
      <c r="A19" s="54"/>
      <c r="B19" s="17"/>
      <c r="C19" s="6" t="s">
        <v>11</v>
      </c>
      <c r="D19" s="3">
        <v>2152040</v>
      </c>
      <c r="E19" s="4">
        <v>3110454</v>
      </c>
      <c r="F19" s="21">
        <v>2801507</v>
      </c>
      <c r="G19" s="25">
        <f t="shared" si="4"/>
        <v>30.179132358134609</v>
      </c>
      <c r="H19" s="26">
        <f t="shared" si="5"/>
        <v>-9.9325371794599757</v>
      </c>
      <c r="I19" s="4">
        <v>24892530</v>
      </c>
      <c r="J19" s="5">
        <v>24892530</v>
      </c>
      <c r="K19" s="21">
        <v>27778019</v>
      </c>
      <c r="L19" s="21">
        <f t="shared" si="1"/>
        <v>30579526</v>
      </c>
      <c r="M19" s="31">
        <f t="shared" si="2"/>
        <v>22.846195224029056</v>
      </c>
      <c r="N19" s="32">
        <f t="shared" si="17"/>
        <v>53.689948279440124</v>
      </c>
    </row>
    <row r="20" spans="1:14" ht="30" customHeight="1">
      <c r="A20" s="54"/>
      <c r="B20" s="17"/>
      <c r="C20" s="6" t="s">
        <v>12</v>
      </c>
      <c r="D20" s="3">
        <f>D17-D18-D19</f>
        <v>858646</v>
      </c>
      <c r="E20" s="4">
        <v>660318</v>
      </c>
      <c r="F20" s="21">
        <f>F17-F18-F19</f>
        <v>241099</v>
      </c>
      <c r="G20" s="25">
        <f t="shared" si="4"/>
        <v>-71.921024496707602</v>
      </c>
      <c r="H20" s="26">
        <f t="shared" si="5"/>
        <v>-63.487440899687734</v>
      </c>
      <c r="I20" s="4">
        <f>I17-I18-I19</f>
        <v>12540878</v>
      </c>
      <c r="J20" s="4">
        <f>J17-J18-J19</f>
        <v>12540878</v>
      </c>
      <c r="K20" s="21">
        <f>K17-K18-K19</f>
        <v>9453561</v>
      </c>
      <c r="L20" s="21">
        <f t="shared" si="1"/>
        <v>9694660</v>
      </c>
      <c r="M20" s="31">
        <f t="shared" si="2"/>
        <v>-22.695524188976243</v>
      </c>
      <c r="N20" s="32">
        <f t="shared" si="17"/>
        <v>30.883179064897281</v>
      </c>
    </row>
    <row r="21" spans="1:14" ht="30" customHeight="1" thickBot="1">
      <c r="A21" s="55"/>
      <c r="B21" s="60" t="s">
        <v>13</v>
      </c>
      <c r="C21" s="61"/>
      <c r="D21" s="7">
        <v>1011289</v>
      </c>
      <c r="E21" s="8">
        <v>1510581</v>
      </c>
      <c r="F21" s="22">
        <v>1279316</v>
      </c>
      <c r="G21" s="27">
        <f t="shared" si="4"/>
        <v>26.503501966302412</v>
      </c>
      <c r="H21" s="28">
        <f t="shared" si="5"/>
        <v>-15.309672238694914</v>
      </c>
      <c r="I21" s="8">
        <v>12998969</v>
      </c>
      <c r="J21" s="10">
        <v>12998969</v>
      </c>
      <c r="K21" s="22">
        <v>12302198</v>
      </c>
      <c r="L21" s="22">
        <f t="shared" si="1"/>
        <v>13581514</v>
      </c>
      <c r="M21" s="33">
        <f t="shared" si="2"/>
        <v>4.4814707997226551</v>
      </c>
      <c r="N21" s="34">
        <f t="shared" si="17"/>
        <v>43.66401257014941</v>
      </c>
    </row>
    <row r="22" spans="1:14" ht="30" customHeight="1">
      <c r="A22" s="54" t="s">
        <v>16</v>
      </c>
      <c r="B22" s="68" t="s">
        <v>8</v>
      </c>
      <c r="C22" s="69"/>
      <c r="D22" s="14">
        <v>119989</v>
      </c>
      <c r="E22" s="15">
        <v>133109</v>
      </c>
      <c r="F22" s="20">
        <v>178011</v>
      </c>
      <c r="G22" s="23">
        <f t="shared" si="4"/>
        <v>48.356099309103335</v>
      </c>
      <c r="H22" s="23">
        <f t="shared" si="5"/>
        <v>33.733256203562497</v>
      </c>
      <c r="I22" s="16">
        <v>1126649</v>
      </c>
      <c r="J22" s="18">
        <v>1126649</v>
      </c>
      <c r="K22" s="20">
        <v>1175137</v>
      </c>
      <c r="L22" s="20">
        <f t="shared" si="1"/>
        <v>1353148</v>
      </c>
      <c r="M22" s="35">
        <f t="shared" si="2"/>
        <v>20.103776775197954</v>
      </c>
      <c r="N22" s="30">
        <f t="shared" ref="N22:N27" si="18">K22/K4*100</f>
        <v>0.48890537391935335</v>
      </c>
    </row>
    <row r="23" spans="1:14" ht="30" customHeight="1">
      <c r="A23" s="54"/>
      <c r="B23" s="58" t="s">
        <v>9</v>
      </c>
      <c r="C23" s="59"/>
      <c r="D23" s="3">
        <v>0</v>
      </c>
      <c r="E23" s="4">
        <v>0</v>
      </c>
      <c r="F23" s="21">
        <v>0</v>
      </c>
      <c r="G23" s="25" t="s">
        <v>18</v>
      </c>
      <c r="H23" s="25" t="s">
        <v>18</v>
      </c>
      <c r="I23" s="11">
        <v>101634</v>
      </c>
      <c r="J23" s="5">
        <v>101634</v>
      </c>
      <c r="K23" s="21">
        <v>1782</v>
      </c>
      <c r="L23" s="21">
        <f t="shared" si="1"/>
        <v>1782</v>
      </c>
      <c r="M23" s="36">
        <f t="shared" si="2"/>
        <v>-98.246649743196173</v>
      </c>
      <c r="N23" s="32">
        <f t="shared" si="18"/>
        <v>8.3982864441731545E-4</v>
      </c>
    </row>
    <row r="24" spans="1:14" ht="30" customHeight="1">
      <c r="A24" s="54"/>
      <c r="B24" s="17"/>
      <c r="C24" s="6" t="s">
        <v>10</v>
      </c>
      <c r="D24" s="3">
        <v>0</v>
      </c>
      <c r="E24" s="4">
        <v>0</v>
      </c>
      <c r="F24" s="21">
        <v>0</v>
      </c>
      <c r="G24" s="25" t="s">
        <v>18</v>
      </c>
      <c r="H24" s="25" t="s">
        <v>18</v>
      </c>
      <c r="I24" s="11">
        <v>0</v>
      </c>
      <c r="J24" s="5">
        <v>0</v>
      </c>
      <c r="K24" s="21">
        <v>0</v>
      </c>
      <c r="L24" s="21">
        <f t="shared" ref="L24:L27" si="19">K24+F24</f>
        <v>0</v>
      </c>
      <c r="M24" s="36" t="s">
        <v>26</v>
      </c>
      <c r="N24" s="32">
        <f t="shared" si="18"/>
        <v>0</v>
      </c>
    </row>
    <row r="25" spans="1:14" ht="30" customHeight="1">
      <c r="A25" s="54"/>
      <c r="B25" s="17"/>
      <c r="C25" s="6" t="s">
        <v>11</v>
      </c>
      <c r="D25" s="3">
        <v>0</v>
      </c>
      <c r="E25" s="4">
        <v>0</v>
      </c>
      <c r="F25" s="21">
        <v>0</v>
      </c>
      <c r="G25" s="25" t="s">
        <v>18</v>
      </c>
      <c r="H25" s="25" t="s">
        <v>18</v>
      </c>
      <c r="I25" s="11">
        <v>0</v>
      </c>
      <c r="J25" s="5">
        <v>0</v>
      </c>
      <c r="K25" s="21">
        <v>0</v>
      </c>
      <c r="L25" s="21">
        <f t="shared" si="19"/>
        <v>0</v>
      </c>
      <c r="M25" s="36" t="s">
        <v>26</v>
      </c>
      <c r="N25" s="32">
        <f t="shared" si="18"/>
        <v>0</v>
      </c>
    </row>
    <row r="26" spans="1:14" ht="30" customHeight="1">
      <c r="A26" s="54"/>
      <c r="B26" s="17"/>
      <c r="C26" s="6" t="s">
        <v>12</v>
      </c>
      <c r="D26" s="3">
        <f>D23-D24-D25</f>
        <v>0</v>
      </c>
      <c r="E26" s="4">
        <v>0</v>
      </c>
      <c r="F26" s="21">
        <f>F23-F24-F25</f>
        <v>0</v>
      </c>
      <c r="G26" s="25" t="s">
        <v>18</v>
      </c>
      <c r="H26" s="25" t="s">
        <v>18</v>
      </c>
      <c r="I26" s="11">
        <f>I23-I24-I25</f>
        <v>101634</v>
      </c>
      <c r="J26" s="5">
        <f>J23-J24-J25</f>
        <v>101634</v>
      </c>
      <c r="K26" s="21">
        <f>K23-K24-K25</f>
        <v>1782</v>
      </c>
      <c r="L26" s="21">
        <f t="shared" si="19"/>
        <v>1782</v>
      </c>
      <c r="M26" s="36">
        <f>(L26-J26)/J26*100</f>
        <v>-98.246649743196173</v>
      </c>
      <c r="N26" s="32">
        <f t="shared" si="18"/>
        <v>5.8214915092468286E-3</v>
      </c>
    </row>
    <row r="27" spans="1:14" ht="30" customHeight="1" thickBot="1">
      <c r="A27" s="55"/>
      <c r="B27" s="60" t="s">
        <v>13</v>
      </c>
      <c r="C27" s="61"/>
      <c r="D27" s="7">
        <v>119989</v>
      </c>
      <c r="E27" s="8">
        <v>133109</v>
      </c>
      <c r="F27" s="22">
        <v>178011</v>
      </c>
      <c r="G27" s="27">
        <f t="shared" si="4"/>
        <v>48.356099309103335</v>
      </c>
      <c r="H27" s="27">
        <f t="shared" si="5"/>
        <v>33.733256203562497</v>
      </c>
      <c r="I27" s="9">
        <v>1025015</v>
      </c>
      <c r="J27" s="10">
        <v>1025015</v>
      </c>
      <c r="K27" s="22">
        <v>1173355</v>
      </c>
      <c r="L27" s="22">
        <f t="shared" si="19"/>
        <v>1351366</v>
      </c>
      <c r="M27" s="37">
        <f>(L27-J27)/J27*100</f>
        <v>31.838656019668004</v>
      </c>
      <c r="N27" s="34">
        <f t="shared" si="18"/>
        <v>4.164571848806828</v>
      </c>
    </row>
    <row r="28" spans="1:14" ht="18" customHeight="1">
      <c r="C28" s="1" t="s">
        <v>17</v>
      </c>
      <c r="H28" s="12"/>
      <c r="I28" s="12"/>
      <c r="J28" s="12"/>
      <c r="K28" s="19"/>
      <c r="L28" s="19"/>
      <c r="M28" s="12"/>
      <c r="N28" s="12"/>
    </row>
  </sheetData>
  <mergeCells count="18">
    <mergeCell ref="A1:N1"/>
    <mergeCell ref="A3:C3"/>
    <mergeCell ref="B11:C11"/>
    <mergeCell ref="A4:A9"/>
    <mergeCell ref="B4:C4"/>
    <mergeCell ref="A10:A15"/>
    <mergeCell ref="B10:C10"/>
    <mergeCell ref="B15:C15"/>
    <mergeCell ref="B5:C5"/>
    <mergeCell ref="B9:C9"/>
    <mergeCell ref="A22:A27"/>
    <mergeCell ref="B22:C22"/>
    <mergeCell ref="B23:C23"/>
    <mergeCell ref="B27:C27"/>
    <mergeCell ref="A16:A21"/>
    <mergeCell ref="B16:C16"/>
    <mergeCell ref="B17:C17"/>
    <mergeCell ref="B21:C21"/>
  </mergeCells>
  <phoneticPr fontId="2" type="noConversion"/>
  <pageMargins left="0.31496062992125984" right="0.11811023622047245" top="0.74803149606299213" bottom="0.74803149606299213" header="0.31496062992125984" footer="0.31496062992125984"/>
  <pageSetup paperSize="9" scale="81" orientation="portrait" r:id="rId1"/>
  <colBreaks count="1" manualBreakCount="1">
    <brk id="1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12월일반화물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2016-01-21T05:41:20Z</cp:lastPrinted>
  <dcterms:created xsi:type="dcterms:W3CDTF">2015-07-23T07:41:33Z</dcterms:created>
  <dcterms:modified xsi:type="dcterms:W3CDTF">2016-01-27T01:01:05Z</dcterms:modified>
</cp:coreProperties>
</file>